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19\TRANSPARENCIA\2o TRIMESTRE\contable\"/>
    </mc:Choice>
  </mc:AlternateContent>
  <bookViews>
    <workbookView xWindow="0" yWindow="0" windowWidth="28800" windowHeight="115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2" i="1" l="1"/>
  <c r="D452" i="1"/>
  <c r="C452" i="1"/>
  <c r="E434" i="1"/>
  <c r="E415" i="1"/>
  <c r="E443" i="1" s="1"/>
  <c r="E407" i="1"/>
  <c r="E401" i="1"/>
  <c r="E394" i="1"/>
  <c r="C381" i="1"/>
  <c r="E369" i="1"/>
  <c r="D369" i="1"/>
  <c r="C369" i="1"/>
  <c r="E350" i="1"/>
  <c r="D350" i="1"/>
  <c r="C350" i="1"/>
  <c r="E316" i="1"/>
  <c r="D316" i="1"/>
  <c r="C316" i="1"/>
  <c r="D297" i="1"/>
  <c r="C297" i="1"/>
  <c r="C234" i="1"/>
  <c r="C226" i="1"/>
  <c r="C202" i="1"/>
  <c r="C195" i="1"/>
  <c r="C188" i="1"/>
  <c r="C181" i="1"/>
  <c r="F173" i="1"/>
  <c r="E173" i="1"/>
  <c r="D173" i="1"/>
  <c r="C173" i="1"/>
  <c r="C140" i="1"/>
  <c r="E133" i="1"/>
  <c r="D133" i="1"/>
  <c r="C133" i="1"/>
  <c r="E104" i="1"/>
  <c r="D104" i="1"/>
  <c r="C104" i="1"/>
  <c r="C73" i="1"/>
  <c r="C66" i="1"/>
  <c r="C55" i="1"/>
  <c r="F44" i="1"/>
  <c r="E44" i="1"/>
  <c r="D44" i="1"/>
  <c r="C44" i="1"/>
  <c r="E35" i="1"/>
  <c r="D35" i="1"/>
  <c r="C35" i="1"/>
  <c r="E23" i="1"/>
  <c r="C23" i="1"/>
</calcChain>
</file>

<file path=xl/sharedStrings.xml><?xml version="1.0" encoding="utf-8"?>
<sst xmlns="http://schemas.openxmlformats.org/spreadsheetml/2006/main" count="429" uniqueCount="342">
  <si>
    <t xml:space="preserve">NOTAS A LOS ESTADOS FINANCIEROS </t>
  </si>
  <si>
    <t>Al 30 de Junio del 2019</t>
  </si>
  <si>
    <t>Ente Público:</t>
  </si>
  <si>
    <t>INSTITUTO TECNOLOGICO SUPERIOR DE SALVATIERA</t>
  </si>
  <si>
    <t>NOTAS DE DESGLOSE</t>
  </si>
  <si>
    <t>I) NOTAS AL ESTADO DE SITUACIÓN FINANCIERA</t>
  </si>
  <si>
    <t>ACTIVO</t>
  </si>
  <si>
    <t>* EFECTIVO Y EQUIVALENTES</t>
  </si>
  <si>
    <t>NO APLICA</t>
  </si>
  <si>
    <t>ESF-01 FONDOS C/INVERSIONES FINANCIERAS</t>
  </si>
  <si>
    <t>MONTO</t>
  </si>
  <si>
    <t>TIPO</t>
  </si>
  <si>
    <t>MONTO PARCIAL</t>
  </si>
  <si>
    <t>1114 Inversiones a 3 meses</t>
  </si>
  <si>
    <t>1121 Inversiones mayores a 3 meses hasta 12.</t>
  </si>
  <si>
    <t>1211 INVERSIONES A LP</t>
  </si>
  <si>
    <t>* DERECHOSA RECIBIR EFECTIVO Y EQUIVALENTES Y BIENES O SERVICIOS A RECIBIR</t>
  </si>
  <si>
    <t>ESF-02 INGRESOS P/RECUPERAR</t>
  </si>
  <si>
    <t>2018</t>
  </si>
  <si>
    <t>2017</t>
  </si>
  <si>
    <t>1122 CUENTAS POR COBRAR CP</t>
  </si>
  <si>
    <t>1122602001 CUENTAS POR COBRAR A ENTIDADES FED Y MPIOS</t>
  </si>
  <si>
    <t>1122902001 OTRAS CUENTAS POR COBRAR</t>
  </si>
  <si>
    <t>1124 INGRESOS POR RECUPERAR CP</t>
  </si>
  <si>
    <t>ESF-03 DEUDORES P/RECUPERAR</t>
  </si>
  <si>
    <t>90 DIAS</t>
  </si>
  <si>
    <t>180 DIAS</t>
  </si>
  <si>
    <t>365 DIAS</t>
  </si>
  <si>
    <t>1123101002 GASTOS A RESERVA DE COMPROBAR</t>
  </si>
  <si>
    <t>1123106001 OTROS DEUDORES DIVERSOS</t>
  </si>
  <si>
    <t>1125 DEUDORES POR ANTICIPOS</t>
  </si>
  <si>
    <t>1125102001 FONDO FIJO</t>
  </si>
  <si>
    <t>* BIENES DISPONIBLES PARA SU TRANSFORMACIÓN O CONSUMO.</t>
  </si>
  <si>
    <t>ESF-05 INVENTARIO Y ALMACENES</t>
  </si>
  <si>
    <t>METODO</t>
  </si>
  <si>
    <t>1140 INVENTARIOS</t>
  </si>
  <si>
    <t>1150 ALMACENES</t>
  </si>
  <si>
    <t xml:space="preserve">* INVERSIONES FINANCIERAS. </t>
  </si>
  <si>
    <t>ESF-06 FIDEICOMISOS, MANDATOS Y CONTRATOS ANALOGOS</t>
  </si>
  <si>
    <t>CARACTERISTICAS</t>
  </si>
  <si>
    <t>NOMBRE DE FIDEICOMIS0O</t>
  </si>
  <si>
    <t>OBJETO</t>
  </si>
  <si>
    <t>1213 FIDEICOMISOS, MANDATOS Y CONTRATOS ANÁLOGOS</t>
  </si>
  <si>
    <t>ESF-07 PARTICIPACIONES Y APORTACIONES DE CAPITAL</t>
  </si>
  <si>
    <t>EMPRESA/OPDES</t>
  </si>
  <si>
    <t>1214 PARTICIPACIONES Y APORTACIONES DE CAPITAL</t>
  </si>
  <si>
    <t>ESF-08 BIENES MUEBLES E INMUEBLES</t>
  </si>
  <si>
    <t>SALDO INICIAL</t>
  </si>
  <si>
    <t>SALDO FINAL</t>
  </si>
  <si>
    <t>FLUJO</t>
  </si>
  <si>
    <t>CRITERIO</t>
  </si>
  <si>
    <t>1240 BIENES MUEBLES</t>
  </si>
  <si>
    <t>1241151100 MUEBLES DE OFICINA Y ESTANTERÍA 2011</t>
  </si>
  <si>
    <t>1241151101 MUEBLES DE OFICINA Y ESTANTERÍA 2010</t>
  </si>
  <si>
    <t>1241251200 MUEBLES, EXCEPTO DE OFICINA Y ESTANTERÍA</t>
  </si>
  <si>
    <t>1241351500 EQ DE CÓMP Y DE TECNOLOGÍAS DE LA INFORMACI  2011</t>
  </si>
  <si>
    <t>1241351501 EQ DE CÓMP Y DE TECNOLOGÍAS DE LA INFORMACI  2010</t>
  </si>
  <si>
    <t>1241951900 OTROS MOBILIARIOS Y EQUIPOS DE ADMINISTRACIÓN 2011</t>
  </si>
  <si>
    <t>1241951901 OTROS MOBILIARIOS Y EQUIPOS DE ADMINISTRACIÓN 2010</t>
  </si>
  <si>
    <t>1242152100 EQUIPO Y APARATOS AUDIOVISUALES 2011</t>
  </si>
  <si>
    <t>1242352300 CÁMARAS FOTOGRÁFICAS Y DE VIDEO 2011</t>
  </si>
  <si>
    <t>1242952900 OTRO MOB. Y EQUIPO EDUCACIONAL Y RECREATIVO 2011</t>
  </si>
  <si>
    <t>1242952901 OTRO MOB. Y EQUIPO EDUCACIONAL Y RECREATIVO 2010</t>
  </si>
  <si>
    <t>1243153100 EQUIPO MÉDICO Y DE LABORATORIO 2011</t>
  </si>
  <si>
    <t>1243153101 EQUIPO MÉDICO Y DE LABORATORIO 2010</t>
  </si>
  <si>
    <t>1243253200 INSTRUMENTAL MÉDICO Y DE LABORATORIO 2011</t>
  </si>
  <si>
    <t>1244154100 AUTOMÓVILES Y CAMIONES 2011</t>
  </si>
  <si>
    <t>1244154101 AUTOMÓVILES Y CAMIONES 2010</t>
  </si>
  <si>
    <t>1246156100 MAQUINARIA Y EQUIPO AGROPECUARIO 2011</t>
  </si>
  <si>
    <t>1246256200 MAQUINARIA Y EQUIPO INDUSTRIAL 2011</t>
  </si>
  <si>
    <t>1246256201 MAQUINARIA Y EQUIPO INDUSTRIAL 2010</t>
  </si>
  <si>
    <t>1246556500 EQUIPO DE COMUNICACIÓN Y TELECOMUNICACIÓN 2011</t>
  </si>
  <si>
    <t>1246556501 EQUIPO DE COMUNICACIÓN Y TELECOMUNICACIÓN 2010</t>
  </si>
  <si>
    <t>1246656600 EQ DE GENER. ELÉCTRICA, APARATOS Y ACCES 2011</t>
  </si>
  <si>
    <t>1246656601 "EQ DE GENER. ELÉCTRICA, APARATOS Y ACCES 2010"</t>
  </si>
  <si>
    <t>1246756700 HERRAMIENTAS Y MÁQUINAS-HERRAMIENTA 2011</t>
  </si>
  <si>
    <t>1246956900 OTROS EQUIPOS 2011</t>
  </si>
  <si>
    <t>1247151300 BIENES ARTÍSTICOS, CULTURALES Y CIENTÍFICOS 2011</t>
  </si>
  <si>
    <t>ESF-09 INTANGIBLES Y DIFERIDOS</t>
  </si>
  <si>
    <t>1260 DEPRECIACIÓN, DETERIORO Y AMORTIZACIÓN ACUMULADA DE BIENES</t>
  </si>
  <si>
    <t>1263151101 DEP. ACUM. MUEBLES DE OFICINA Y ESTANTERÍA 2010</t>
  </si>
  <si>
    <t>1263151201 "DEP. ACUM. MUEBLES, EXCEPTO DE OFICINA Y ESTANTER</t>
  </si>
  <si>
    <t>1263151501 DEP. ACUM. EPO. DE COMPUTO Y DE TECNOLOGIAS DE LA</t>
  </si>
  <si>
    <t>1263151901 DEP. ACUM. OTROS MOBILIARIOS Y EQUIPOS DE ADMINIST</t>
  </si>
  <si>
    <t>1263252101 DEP. ACUM. EQUIPOS Y APARATOS AUDIOVISUALES 2010</t>
  </si>
  <si>
    <t>1263252301 DEP. ACUM. CAMARAS FOTOGRAFICAS Y DE VIDEO 2010</t>
  </si>
  <si>
    <t>1263252901 DEP. ACUM. OTRO MOBILIARIO Y EPO. EDUCACIONAL Y RE</t>
  </si>
  <si>
    <t>1263353101 DEP. ACUM. EQUIPO MÉDICO Y DE LABORATORIO 2010</t>
  </si>
  <si>
    <t>1263353201 DEP. ACUM. INSTRUMENTAL MÉDICO Y DE LABORATORIO 20</t>
  </si>
  <si>
    <t>1263454101 DEP. ACUM. AUTOMÓVILES Y CAMIONES 2010</t>
  </si>
  <si>
    <t>1263656101 DEP. ACUM. MAQ. Y EPO. AGROPECUARIO 2010</t>
  </si>
  <si>
    <t>1263656201 DEP. ACUM. MAQ. Y EPO. INDUSTRIAL 2010</t>
  </si>
  <si>
    <t>1263656501 DEP. ACUM. EPO DE COMUNICACIÓN Y TELECOMUNICACIÓN</t>
  </si>
  <si>
    <t>1263656601 "DEP. ACUM. EPOS DE GENER. ELÉCTRICA, APARATOS Y 2</t>
  </si>
  <si>
    <t>1263656701 DEP. ACUM. HERRAMIENTAS Y MÁQUINAS-HERRAMIENTA 201</t>
  </si>
  <si>
    <t>1263656901 DEP. ACUM. OTROS EQUIPOS 2010</t>
  </si>
  <si>
    <t>1250 ACTIVOS INTANGIBLES</t>
  </si>
  <si>
    <t>1252259300 MARCAS</t>
  </si>
  <si>
    <t>1265959301 AMORTIZACION MARCAS</t>
  </si>
  <si>
    <t>ESF-10   ESTIMACIONES Y DETERIOROS</t>
  </si>
  <si>
    <t>1280 ESTIMACIÓN POR PÉRDIDA O DETERIORO DE ACTIVOS NO CIRCULANTES</t>
  </si>
  <si>
    <t>N O APLICA</t>
  </si>
  <si>
    <t>ESF-11 OTROS ACTIVOS</t>
  </si>
  <si>
    <t>CARACTERÍSTICAS</t>
  </si>
  <si>
    <t>1191001001 DEPOSITOS EN GARANTIA SERV</t>
  </si>
  <si>
    <t>1827</t>
  </si>
  <si>
    <t>PASIVO</t>
  </si>
  <si>
    <t>ESF-12 CUENTAS Y DOCUMENTOS POR PAGAR</t>
  </si>
  <si>
    <t>2110 CUENTAS POR PAGAR A CORTO PLAZO</t>
  </si>
  <si>
    <t>2111101001 SUELDOS POR PAGAR</t>
  </si>
  <si>
    <t>2111401003 APORTACION PATRONAL IMSS</t>
  </si>
  <si>
    <t>2117101003 ISR POR SUELDOS Y SALARIOS</t>
  </si>
  <si>
    <t>2117101004 ISR ASIMILADOS</t>
  </si>
  <si>
    <t>2117202004 APORTACIÓN TRABAJADOR IMSS</t>
  </si>
  <si>
    <t>2117502102 IMPUESTO SOBRE NOMINAS</t>
  </si>
  <si>
    <t>2117903000 PENSIÓN ALIMENTICIA</t>
  </si>
  <si>
    <t>2117910001 VIVIENDA</t>
  </si>
  <si>
    <t>2117912000 OPTICAS</t>
  </si>
  <si>
    <t>2117918000 RETENCIONES DE OBRA PÚBLICA</t>
  </si>
  <si>
    <t>2117918002 CAP 2%</t>
  </si>
  <si>
    <t>2117918005 CNEC RET 5 AL MILLAR</t>
  </si>
  <si>
    <t>2117918006 ICIC 2 AL MILLAR</t>
  </si>
  <si>
    <t>2117919003 DESCUENTO POR TELEFONÍA</t>
  </si>
  <si>
    <t>2119905001 ACREEDORES DIVERSOS</t>
  </si>
  <si>
    <t>2120 DOCUMENTOS POR PAGAR A CORTO PLAZO</t>
  </si>
  <si>
    <t>ESF-13 OTROS PASIVOS DIFERIDOS A CORTO PLAZO</t>
  </si>
  <si>
    <t>NATURALEZA</t>
  </si>
  <si>
    <t>2159 OTROS PASIVOS DIFERIDOS A CORTO PLAZO</t>
  </si>
  <si>
    <t>ESF-13 FONDOS Y BIENES DE TERCEROS EN GARANTÍA Y/O ADMINISTRACIÓN A CORTO PLAZO</t>
  </si>
  <si>
    <t>2160 FONDOS Y BIENES DE TERCEROS EN GARANTÍA Y/O ADMINISTRACIÓN CP</t>
  </si>
  <si>
    <t>ESF-13 PASIVO DIFERIDO A LARGO PLAZO</t>
  </si>
  <si>
    <t>2240 PASIVOS DIFERIDOS A LARGO PLAZO</t>
  </si>
  <si>
    <t>ESF-14 OTROS PASIVOS CIRCULANTES</t>
  </si>
  <si>
    <t>2199 OTROS PASIVOS CIRCULANTES</t>
  </si>
  <si>
    <t>2199002099 DIFERENCIAS IRRELEVANTES (MODULO DE  ADQUISICIONES</t>
  </si>
  <si>
    <t>II) NOTAS AL ESTADO DE ACTIVIDADES</t>
  </si>
  <si>
    <t>INGRESOS DE GESTIÓN</t>
  </si>
  <si>
    <t>ERA-01 INGRESOS</t>
  </si>
  <si>
    <t>NOTA</t>
  </si>
  <si>
    <t>4100 INGRESOS DE GESTIÓN</t>
  </si>
  <si>
    <t>4173730402 EXAMEN DE ADMISIÓN</t>
  </si>
  <si>
    <t>4173730602 REEXPEDICION DE CREDENCIAL</t>
  </si>
  <si>
    <t>4173730910 APOYO ECONÓMICO PARA RESIDENCIAS PROFESI</t>
  </si>
  <si>
    <t>4162610061 SANCIONES</t>
  </si>
  <si>
    <t>4169610162 APOYO ECONÓMICO PARA RESIDENCIAS PROFESIONALES</t>
  </si>
  <si>
    <t>4200 PARTICIPACIONES, APORTACIONES, TRANSFERENCIAS, ASIGNACIONES, SUBSIDIOS Y OTRAS AYUDAS</t>
  </si>
  <si>
    <t>4212825211 INTERESES FAM EDUC SUPERIOR SERVICIOS PERSONALES</t>
  </si>
  <si>
    <t>4212825212 INTERESES FAM EDUC SUPERIOR MATERIALES Y SUMINISTR</t>
  </si>
  <si>
    <t>4213831000 SERVICIOS PERSONALES</t>
  </si>
  <si>
    <t>4213832000 MATERIALES Y SUMINISTROS</t>
  </si>
  <si>
    <t>4213833000 SERVICIOS GENERALES OTROS CONVENIOS FEDE</t>
  </si>
  <si>
    <t>4221911100 ESTATAL SERVICIOS PERSONALES</t>
  </si>
  <si>
    <t>4221911200 ESTATAL MATERIALES Y SUMINISTROS</t>
  </si>
  <si>
    <t>4221911300 ESTATAL SERVICIOS GENERALES</t>
  </si>
  <si>
    <t>4221911400 ESTATAL SUBSIDIOS Y AYUDAS</t>
  </si>
  <si>
    <t>ERA-02 OTROS INGRESOS Y BENEFICIOS</t>
  </si>
  <si>
    <t xml:space="preserve">4300 OTROS INGRESOS Y BENEFICIOS
</t>
  </si>
  <si>
    <t>4399790521 MULTAS E INFRACCIONES</t>
  </si>
  <si>
    <t>4399790901 SERVICIO DE FOTOCOPIADO</t>
  </si>
  <si>
    <t>4399000008 Diferencia por Redondeo</t>
  </si>
  <si>
    <t>GASTOS Y OTRAS PÉRDIDAS</t>
  </si>
  <si>
    <t>ERA-03 GASTOS</t>
  </si>
  <si>
    <t>%GASTO</t>
  </si>
  <si>
    <t>EXPLICACION</t>
  </si>
  <si>
    <t>5000 GASTOS Y OTRAS PERDIDAS</t>
  </si>
  <si>
    <t>5111113000 SUELDOS BASE AL PERSONAL PERMANENTE</t>
  </si>
  <si>
    <t>5112121000 HONORARIOS ASIMILABLES A SALARIOS</t>
  </si>
  <si>
    <t>5113132000 PRIMAS DE VACAS., DOMINICAL Y GRATIF. FIN DE AÑO</t>
  </si>
  <si>
    <t>5113134000 COMPENSACIONES</t>
  </si>
  <si>
    <t>5114141000 APORTACIONES DE SEGURIDAD SOCIAL</t>
  </si>
  <si>
    <t>5114142000 APORTACIONES A FONDOS DE VIVIENDA</t>
  </si>
  <si>
    <t>5114143000 APORTACIONES AL SISTEMA  PARA EL RETIRO</t>
  </si>
  <si>
    <t>5115154000 PRESTACIONES CONTRACTUALES</t>
  </si>
  <si>
    <t>5115155000 APOYOS A LA CAPACITACION DE LOS SERV. PUBLICOS</t>
  </si>
  <si>
    <t>5121211000 MATERIALES Y ÚTILES DE OFICINA</t>
  </si>
  <si>
    <t>5121214000 MAT.,UTILES Y EQUIPOS MENORES DE TECNOLOGIAS DE LA</t>
  </si>
  <si>
    <t>5121215000 MATERIAL IMPRESO E INFORMACION DIGITAL</t>
  </si>
  <si>
    <t>5121216000 MATERIAL DE LIMPIEZA</t>
  </si>
  <si>
    <t>5122221000 ALIMENTACIÓN DE PERSONAS</t>
  </si>
  <si>
    <t>5124246000 MATERIAL ELECTRICO Y ELECTRONICO</t>
  </si>
  <si>
    <t>5124247000 ARTICULOS METALICOS PARA LA CONSTRUCCION</t>
  </si>
  <si>
    <t>5124248000 MATERIALES COMPLEMENTARIOS</t>
  </si>
  <si>
    <t>5124249000 OTROS MATERIALES Y ARTICULOS DE CONSTRUCCION Y REP</t>
  </si>
  <si>
    <t>5125251000 SUSTANCIAS QUÍMICAS</t>
  </si>
  <si>
    <t>5125253000 MEDICINAS Y PRODUCTOS FARMACÉUTICOS</t>
  </si>
  <si>
    <t>5125254000 MATERIALES, ACCESORIOS Y SUMINISTROS MÉDICOS</t>
  </si>
  <si>
    <t>5125255000 MAT., ACCESORIOS Y SUMINISTROS DE LABORATORIO</t>
  </si>
  <si>
    <t>5126261000 COMBUSTIBLES, LUBRICANTES Y ADITIVOS</t>
  </si>
  <si>
    <t>5129291000 HERRAMIENTAS MENORES</t>
  </si>
  <si>
    <t>5129292000 REFACCIONES Y ACCESORIOS MENORES DE EDIFICIOS</t>
  </si>
  <si>
    <t>5129294000 REFACCIONES Y ACCESORIOS PARA EQ. DE COMPUTO</t>
  </si>
  <si>
    <t>5129296000 REF. Y ACCESORIOS ME. DE EQ. DE TRANSPORTE</t>
  </si>
  <si>
    <t>5131311000 SERVICIO DE ENERGÍA ELÉCTRICA</t>
  </si>
  <si>
    <t>5131313000 SERVICIO DE AGUA POTABLE</t>
  </si>
  <si>
    <t>5131314000 TELEFONÍA TRADICIONAL</t>
  </si>
  <si>
    <t>5131317000 SERV. ACCESO A INTERNET, REDES Y PROC. DE INFO.</t>
  </si>
  <si>
    <t>5131318000 SERVICIOS POSTALES Y TELEGRAFICOS</t>
  </si>
  <si>
    <t>5132325000 ARRENDAMIENTO DE EQUIPO DE TRANSPORTE</t>
  </si>
  <si>
    <t>5132327000 ARRENDAMIENTO DE ACTIVOS INTANGIBLES</t>
  </si>
  <si>
    <t>5133336000 SERVS. CONSULT. ADM., PROCS., TEC. Y TECNO.</t>
  </si>
  <si>
    <t>5133338000 SERVICIOS DE VIGILANCIA</t>
  </si>
  <si>
    <t>5133339000 SERVICIOS PROFESIONALES, CIENTIFICOS Y TECNICOS IN</t>
  </si>
  <si>
    <t>5134349000 SERVS. FINANCIEROS, BANCARIOS Y COMER. INTEG.</t>
  </si>
  <si>
    <t>5135351000 CONSERV. Y MANTENIMIENTO MENOR DE INMUEBLES</t>
  </si>
  <si>
    <t>5135355000 REPARACION Y MANTENIMIENTO DE EQUIPO DE EQ. TRANSP</t>
  </si>
  <si>
    <t>5135357000 INST., REPAR. Y MTTO. EQ. E INSTRUMENT. MED. Y</t>
  </si>
  <si>
    <t>5135358000 SERVICIOS DE LIMPIEZA Y MANEJO DE DESECHOS</t>
  </si>
  <si>
    <t>5136361100 DIFUSION POR RADIO, TELEVISION Y PRENSA</t>
  </si>
  <si>
    <t>5137372000 PASAJES TERRESTRES</t>
  </si>
  <si>
    <t>5137375000 VIATICOS EN EL PAIS</t>
  </si>
  <si>
    <t>5137379000 OTROS SERVICIOS DE TRASLADO Y HOSPEDAJE</t>
  </si>
  <si>
    <t>5138381000 GASTOS DE CEREMONIAL</t>
  </si>
  <si>
    <t>5138382000 GASTOS DE ORDEN SOCIAL Y CULTURAL</t>
  </si>
  <si>
    <t>5138383000 CONGRESOS Y CONVENCIONES</t>
  </si>
  <si>
    <t>5138385000 GASTOS  DE REPRESENTACION</t>
  </si>
  <si>
    <t>5139392000 OTROS IMPUESTOS Y DERECHOS</t>
  </si>
  <si>
    <t>5139396000 OTROS GASTOS POR RESPONSABILIDADES</t>
  </si>
  <si>
    <t>5139398000 IMPUESTO DE NOMINA</t>
  </si>
  <si>
    <t>5241441000 PAGOS DE DEFUNCIÓN</t>
  </si>
  <si>
    <t>5242442000 BECAS Y OT. AYUDAS PARA PROG. DE CAPACITA.</t>
  </si>
  <si>
    <t>5599000006 Diferencia por Redondeo</t>
  </si>
  <si>
    <t>III) NOTAS AL ESTADO DE VARIACIÓN A LA HACIEDA PÚBLICA</t>
  </si>
  <si>
    <t>VHP-01 PATRIMONIO CONTRIBUIDO</t>
  </si>
  <si>
    <t>MODIFICACION</t>
  </si>
  <si>
    <t>3110 HACIENDA PUBLICA/PATRIMONIO CONTRIBUIDO</t>
  </si>
  <si>
    <t>3110000001 APORTACIONES</t>
  </si>
  <si>
    <t>3110000002 BAJA DE ACTIVO FIJO</t>
  </si>
  <si>
    <t>3110915000 BIENES MUEBLES E INMUEBLES</t>
  </si>
  <si>
    <t>3111835000 CONVENIO BIENES MUEBLES E INMUEBLES</t>
  </si>
  <si>
    <t>3113825205 FAM EDU SUPERIOR BIENES MUEB EJERCICIOS ANTERIORES</t>
  </si>
  <si>
    <t>3113835000 CONVENIO BIENES MUEBLES E INMUEBLES EJE ANTERIOR</t>
  </si>
  <si>
    <t>3113836000 CONVENIO OBRA FEDERAL EJERCICIO ANTERIOR</t>
  </si>
  <si>
    <t>3113915000 BIENES MUEBLES E INMUEBLES EJER ANTERIORES</t>
  </si>
  <si>
    <t>3113916000 OBRA PUBLICA EJERC ANTE</t>
  </si>
  <si>
    <t>3114916000 OBRA PUBLICA APLIC APORT EJERC ANTE</t>
  </si>
  <si>
    <t>VHP-02 PATRIMONIO GENERADO</t>
  </si>
  <si>
    <t>3210 HACIENDA PUBLICA /PATRIMONIO GENERADO</t>
  </si>
  <si>
    <t>3210000001 RESULTADO DEL EJERCICIO</t>
  </si>
  <si>
    <t>3220000016  RESULTADO EJERCICIO 2008</t>
  </si>
  <si>
    <t>3220000018 RESULTADO EJERCICIO 2010</t>
  </si>
  <si>
    <t>3220000019 RESULTADO EJERCICIO 2011</t>
  </si>
  <si>
    <t>3220000020 RESULTADO EJERCICIO 2012</t>
  </si>
  <si>
    <t>3220000021 RESULTADO EJERCICIO 2013</t>
  </si>
  <si>
    <t>3220000022 RESULTADO DEL EJERCICIO 2014</t>
  </si>
  <si>
    <t>3220000023 RESULTADO DEL EJERCICIO 2015</t>
  </si>
  <si>
    <t>3220000024 RESULTADO DEL EJERCICIO 2016</t>
  </si>
  <si>
    <t>3220000025 RESULTADO DEL EJERCICIO 2017</t>
  </si>
  <si>
    <t>3220000026 RESULTADO DEL EJERCICIO 2018</t>
  </si>
  <si>
    <t>3220001000 CAPITALIZACIÓN RECURSOS PROPIOS</t>
  </si>
  <si>
    <t>3220001001 CAPITALIZACIÓN REMANENTES</t>
  </si>
  <si>
    <t>3220020001 FONDO DE CONTINGENCIAS</t>
  </si>
  <si>
    <t>3220100100 APLICACIÓN DE REMANENTE PROPIO</t>
  </si>
  <si>
    <t>3220100103 APLICACIÓN DE REMANENTE MUNICIPAL</t>
  </si>
  <si>
    <t>3220690201 APLICACIÓN DE REMANENTE PROPIO</t>
  </si>
  <si>
    <t>3220690202 APLICACIÓN DE REMANENTE FEDERAL</t>
  </si>
  <si>
    <t>3220690203 APLICACIÓN DE REMANENTE INTERINSTITUCIONAL</t>
  </si>
  <si>
    <t>3220690204 APLICACIÓN DE REMANENTE MUNICIPAL</t>
  </si>
  <si>
    <t>3220690211 APLICACIÓN DE REMANENTE PROPIO</t>
  </si>
  <si>
    <t>3220690212 APLICACIÓN DE REMANENTE FEDERAL</t>
  </si>
  <si>
    <t>3220690213 APLICACIÓN DE REMANENTE INTERINSTITUCIONAL</t>
  </si>
  <si>
    <t>3220690214 APLICACIÓN DE REMANENTE MUNICIPAL</t>
  </si>
  <si>
    <t>3220790201 APLICACIÓN DE REMANENTE PROPIO</t>
  </si>
  <si>
    <t>3220790202 APLICACIÓN DE REMANENTE FEDERAL</t>
  </si>
  <si>
    <t>3220790203 APLICACIÓN DE REMANENTE INTERINSTITUCIONAL</t>
  </si>
  <si>
    <t>3220790204 APLICACIÓN DE REMANENTE MUNICIPAL</t>
  </si>
  <si>
    <t>IV) NOTAS AL ESTADO DE FLUJO DE EFECTIVO</t>
  </si>
  <si>
    <t>EFE-01 FLUJO DE EFECTIVO</t>
  </si>
  <si>
    <t>1110 EFECTIVO Y EQUIVALENTES</t>
  </si>
  <si>
    <t>1112101002 BANAMEX 701044427398 PRODEP 2017</t>
  </si>
  <si>
    <t>1112101003 BANAMEX 70142939302 PRODEP 18 (CONCENTRADORA TNM)</t>
  </si>
  <si>
    <t>1112102001 BANCOMER 012222001700416028 FONDO DE CONTINGENCIA</t>
  </si>
  <si>
    <t>1112102002 BANCOMER 01222200170667250 MINISTRACIÓN FEDERAL</t>
  </si>
  <si>
    <t>1112102003 BANCOMER 012222001700371338 MINISTRACIÓN ESTATAL</t>
  </si>
  <si>
    <t>1112102004 BANCOMER 012222001868497099 MINISTRACIÓN FEDERAL</t>
  </si>
  <si>
    <t>1112102005 BANCOMER 01996315852 RECURSO CONCYTEG</t>
  </si>
  <si>
    <t>1112102006 BANCOMER 0199947558 MINISTRACION PEOEEMYS ITS 14</t>
  </si>
  <si>
    <t>1112102007 BANCOMER 0199947442 MINISTRACION AOE ITS 14</t>
  </si>
  <si>
    <t>1112102011 BANCOMER 0102834634 MINISTRACION PROXOE</t>
  </si>
  <si>
    <t>1112102012 BANCOMER 109401423 MINISTRACIÓN DIPLOMADO ITSS-SDA</t>
  </si>
  <si>
    <t>1112102013 BANCOMER 0104323186 PULGON AMARILLO</t>
  </si>
  <si>
    <t>1112102014 BANCOMER 012222001121503442 SICES PRODIES</t>
  </si>
  <si>
    <t>EFE-02 ADQ. BIENES MUEBLES E INMUEBLES</t>
  </si>
  <si>
    <t>% SUB</t>
  </si>
  <si>
    <t>1210 INVERSIONES FINANCIERAS A LARGO PLAZO</t>
  </si>
  <si>
    <t xml:space="preserve">IV) CONCILIACIÓN DE LOS INGRESOS PRESUPUESTARIOS Y CONTABLES, ASI COMO ENTRE LOS EGRESOS </t>
  </si>
  <si>
    <t>PRESUPUESTARIOS Y LOS GASTOS</t>
  </si>
  <si>
    <t>Conciliación entre los Ingresos Presupuestarios y Contables</t>
  </si>
  <si>
    <t>Correspondiente del 1 de enero al 30 de Junio de 2019</t>
  </si>
  <si>
    <t>(Cifras en pesos)</t>
  </si>
  <si>
    <t>1. Ingresos Presupuestarios</t>
  </si>
  <si>
    <t>2. Más ingresos contables no presupuestarios</t>
  </si>
  <si>
    <t>Incremento por variación de inventarios</t>
  </si>
  <si>
    <t>$XXX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</si>
  <si>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</si>
  <si>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</si>
  <si>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</si>
  <si>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</si>
  <si>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</si>
  <si>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</si>
  <si>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</si>
  <si>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</si>
  <si>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</si>
  <si>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</si>
  <si>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</si>
  <si>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</si>
  <si>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</si>
  <si>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</si>
  <si>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</si>
  <si>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</si>
  <si>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</si>
  <si>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</si>
  <si>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</si>
  <si>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</si>
  <si>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</si>
  <si>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</si>
  <si>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</si>
  <si>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</si>
  <si>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</si>
  <si>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</si>
  <si>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</si>
  <si>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</si>
  <si>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</si>
  <si>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</si>
  <si>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</si>
  <si>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</si>
  <si>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</si>
  <si>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</si>
  <si>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</si>
  <si>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</si>
  <si>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</si>
  <si>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</si>
  <si>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</si>
  <si>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NOTAS DE MEMORIA</t>
  </si>
  <si>
    <t>NOTAS DE MEMORIA.</t>
  </si>
  <si>
    <t>7000 CUENTAS DE ORDEN CONTABLES</t>
  </si>
  <si>
    <t>Bajo protesta de decir verdad declaramos que los Estados Financieros y sus Notas son razonablemente correctos y responsabilidad del emisor</t>
  </si>
  <si>
    <t xml:space="preserve">                            _________________________________________</t>
  </si>
  <si>
    <t xml:space="preserve">           _________________________________________</t>
  </si>
  <si>
    <t>DR RODRIGO CARRASCO RAMIREZ</t>
  </si>
  <si>
    <t>CP RAMIRO CONTERAS RODRIGUEZ</t>
  </si>
  <si>
    <t>DIRECTOR GENERAL</t>
  </si>
  <si>
    <t>SUBDIRECTOR DE FINANZAS Y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</si>
</sst>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;\-#,##0.00;&quot; &quot;"/>
    <numFmt numFmtId="165" formatCode="#,##0;\-#,##0;&quot; &quot;"/>
    <numFmt numFmtId="166" formatCode="&quot;$&quot;#,##0.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u/>
      <sz val="10"/>
      <name val="Arial"/>
      <family val="2"/>
    </font>
    <font>
      <b/>
      <sz val="11"/>
      <color rgb="FF002060"/>
      <name val="Arial"/>
      <family val="2"/>
    </font>
    <font>
      <b/>
      <sz val="10"/>
      <color rgb="FF0070C0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sz val="11"/>
      <color indexed="8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222222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43" fontId="14" fillId="0" borderId="0" applyFont="0" applyFill="0" applyBorder="0" applyAlignment="0" applyProtection="0"/>
  </cellStyleXfs>
  <cellXfs count="160">
    <xf numFmtId="0" fontId="0" fillId="0" borderId="0" xfId="0"/>
    <xf numFmtId="0" fontId="2" fillId="2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/>
    <xf numFmtId="0" fontId="7" fillId="0" borderId="0" xfId="0" applyFont="1" applyBorder="1" applyAlignment="1">
      <alignment horizontal="center"/>
    </xf>
    <xf numFmtId="0" fontId="8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3" fillId="2" borderId="0" xfId="0" applyNumberFormat="1" applyFont="1" applyFill="1" applyBorder="1" applyAlignment="1" applyProtection="1">
      <protection locked="0"/>
    </xf>
    <xf numFmtId="0" fontId="2" fillId="2" borderId="0" xfId="0" applyFont="1" applyFill="1" applyBorder="1"/>
    <xf numFmtId="0" fontId="9" fillId="2" borderId="0" xfId="0" applyFont="1" applyFill="1" applyBorder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justify"/>
    </xf>
    <xf numFmtId="0" fontId="10" fillId="0" borderId="0" xfId="0" applyFont="1" applyAlignment="1">
      <alignment horizontal="justify"/>
    </xf>
    <xf numFmtId="0" fontId="10" fillId="0" borderId="0" xfId="0" applyFont="1" applyBorder="1" applyAlignment="1">
      <alignment horizontal="left"/>
    </xf>
    <xf numFmtId="0" fontId="12" fillId="2" borderId="0" xfId="0" applyFont="1" applyFill="1" applyBorder="1"/>
    <xf numFmtId="0" fontId="11" fillId="2" borderId="0" xfId="0" applyFont="1" applyFill="1" applyBorder="1"/>
    <xf numFmtId="49" fontId="3" fillId="3" borderId="1" xfId="0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/>
    </xf>
    <xf numFmtId="164" fontId="5" fillId="2" borderId="2" xfId="0" applyNumberFormat="1" applyFont="1" applyFill="1" applyBorder="1"/>
    <xf numFmtId="49" fontId="3" fillId="2" borderId="3" xfId="0" applyNumberFormat="1" applyFont="1" applyFill="1" applyBorder="1" applyAlignment="1">
      <alignment horizontal="left"/>
    </xf>
    <xf numFmtId="164" fontId="5" fillId="2" borderId="3" xfId="0" applyNumberFormat="1" applyFont="1" applyFill="1" applyBorder="1"/>
    <xf numFmtId="49" fontId="3" fillId="2" borderId="4" xfId="0" applyNumberFormat="1" applyFont="1" applyFill="1" applyBorder="1" applyAlignment="1">
      <alignment horizontal="left"/>
    </xf>
    <xf numFmtId="164" fontId="5" fillId="2" borderId="4" xfId="0" applyNumberFormat="1" applyFont="1" applyFill="1" applyBorder="1"/>
    <xf numFmtId="0" fontId="13" fillId="2" borderId="0" xfId="0" applyFont="1" applyFill="1" applyBorder="1"/>
    <xf numFmtId="164" fontId="2" fillId="2" borderId="3" xfId="0" applyNumberFormat="1" applyFont="1" applyFill="1" applyBorder="1"/>
    <xf numFmtId="164" fontId="2" fillId="2" borderId="4" xfId="0" applyNumberFormat="1" applyFont="1" applyFill="1" applyBorder="1"/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0" fontId="11" fillId="2" borderId="0" xfId="0" applyFont="1" applyFill="1"/>
    <xf numFmtId="49" fontId="3" fillId="2" borderId="0" xfId="0" applyNumberFormat="1" applyFont="1" applyFill="1" applyBorder="1" applyAlignment="1">
      <alignment horizontal="left"/>
    </xf>
    <xf numFmtId="164" fontId="5" fillId="2" borderId="0" xfId="0" applyNumberFormat="1" applyFont="1" applyFill="1" applyBorder="1"/>
    <xf numFmtId="49" fontId="3" fillId="3" borderId="1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left"/>
    </xf>
    <xf numFmtId="164" fontId="5" fillId="2" borderId="6" xfId="0" applyNumberFormat="1" applyFont="1" applyFill="1" applyBorder="1"/>
    <xf numFmtId="49" fontId="3" fillId="2" borderId="7" xfId="0" applyNumberFormat="1" applyFont="1" applyFill="1" applyBorder="1" applyAlignment="1">
      <alignment horizontal="left"/>
    </xf>
    <xf numFmtId="164" fontId="5" fillId="2" borderId="8" xfId="0" applyNumberFormat="1" applyFont="1" applyFill="1" applyBorder="1"/>
    <xf numFmtId="164" fontId="5" fillId="2" borderId="9" xfId="0" applyNumberFormat="1" applyFont="1" applyFill="1" applyBorder="1"/>
    <xf numFmtId="164" fontId="3" fillId="3" borderId="10" xfId="0" applyNumberFormat="1" applyFont="1" applyFill="1" applyBorder="1"/>
    <xf numFmtId="164" fontId="3" fillId="3" borderId="11" xfId="0" applyNumberFormat="1" applyFont="1" applyFill="1" applyBorder="1"/>
    <xf numFmtId="164" fontId="3" fillId="3" borderId="12" xfId="0" applyNumberFormat="1" applyFont="1" applyFill="1" applyBorder="1"/>
    <xf numFmtId="164" fontId="3" fillId="2" borderId="0" xfId="0" applyNumberFormat="1" applyFont="1" applyFill="1" applyBorder="1"/>
    <xf numFmtId="49" fontId="3" fillId="3" borderId="10" xfId="0" applyNumberFormat="1" applyFont="1" applyFill="1" applyBorder="1" applyAlignment="1">
      <alignment horizontal="center" vertical="center"/>
    </xf>
    <xf numFmtId="49" fontId="3" fillId="3" borderId="12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left"/>
    </xf>
    <xf numFmtId="165" fontId="2" fillId="2" borderId="3" xfId="0" applyNumberFormat="1" applyFont="1" applyFill="1" applyBorder="1"/>
    <xf numFmtId="0" fontId="0" fillId="0" borderId="4" xfId="0" applyFont="1" applyBorder="1"/>
    <xf numFmtId="43" fontId="3" fillId="3" borderId="1" xfId="1" applyFont="1" applyFill="1" applyBorder="1" applyAlignment="1">
      <alignment horizontal="center" vertical="center"/>
    </xf>
    <xf numFmtId="0" fontId="2" fillId="3" borderId="1" xfId="0" applyFont="1" applyFill="1" applyBorder="1"/>
    <xf numFmtId="0" fontId="0" fillId="0" borderId="4" xfId="0" applyBorder="1"/>
    <xf numFmtId="0" fontId="11" fillId="3" borderId="2" xfId="2" applyFont="1" applyFill="1" applyBorder="1" applyAlignment="1">
      <alignment horizontal="left" vertical="center" wrapText="1"/>
    </xf>
    <xf numFmtId="4" fontId="11" fillId="3" borderId="2" xfId="3" applyNumberFormat="1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wrapText="1"/>
    </xf>
    <xf numFmtId="43" fontId="2" fillId="0" borderId="2" xfId="1" applyFont="1" applyFill="1" applyBorder="1" applyAlignment="1">
      <alignment wrapText="1"/>
    </xf>
    <xf numFmtId="4" fontId="2" fillId="0" borderId="2" xfId="0" applyNumberFormat="1" applyFont="1" applyBorder="1" applyAlignment="1"/>
    <xf numFmtId="0" fontId="2" fillId="0" borderId="5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4" fontId="2" fillId="0" borderId="3" xfId="3" applyNumberFormat="1" applyFont="1" applyBorder="1" applyAlignment="1"/>
    <xf numFmtId="0" fontId="2" fillId="2" borderId="7" xfId="0" applyFont="1" applyFill="1" applyBorder="1"/>
    <xf numFmtId="0" fontId="2" fillId="2" borderId="4" xfId="0" applyFont="1" applyFill="1" applyBorder="1"/>
    <xf numFmtId="164" fontId="2" fillId="2" borderId="2" xfId="0" applyNumberFormat="1" applyFont="1" applyFill="1" applyBorder="1"/>
    <xf numFmtId="49" fontId="3" fillId="2" borderId="14" xfId="0" applyNumberFormat="1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wrapText="1"/>
    </xf>
    <xf numFmtId="4" fontId="2" fillId="0" borderId="15" xfId="3" applyNumberFormat="1" applyFont="1" applyFill="1" applyBorder="1" applyAlignment="1">
      <alignment wrapText="1"/>
    </xf>
    <xf numFmtId="4" fontId="2" fillId="0" borderId="2" xfId="3" applyNumberFormat="1" applyFont="1" applyFill="1" applyBorder="1" applyAlignment="1">
      <alignment wrapText="1"/>
    </xf>
    <xf numFmtId="49" fontId="2" fillId="0" borderId="5" xfId="0" applyNumberFormat="1" applyFont="1" applyFill="1" applyBorder="1" applyAlignment="1">
      <alignment wrapText="1"/>
    </xf>
    <xf numFmtId="49" fontId="2" fillId="0" borderId="3" xfId="0" applyNumberFormat="1" applyFont="1" applyFill="1" applyBorder="1" applyAlignment="1">
      <alignment wrapText="1"/>
    </xf>
    <xf numFmtId="4" fontId="2" fillId="0" borderId="0" xfId="3" applyNumberFormat="1" applyFont="1" applyFill="1" applyBorder="1" applyAlignment="1">
      <alignment wrapText="1"/>
    </xf>
    <xf numFmtId="4" fontId="2" fillId="0" borderId="3" xfId="3" applyNumberFormat="1" applyFont="1" applyFill="1" applyBorder="1" applyAlignment="1">
      <alignment wrapText="1"/>
    </xf>
    <xf numFmtId="49" fontId="2" fillId="0" borderId="7" xfId="0" applyNumberFormat="1" applyFont="1" applyFill="1" applyBorder="1" applyAlignment="1">
      <alignment wrapText="1"/>
    </xf>
    <xf numFmtId="49" fontId="2" fillId="0" borderId="4" xfId="0" applyNumberFormat="1" applyFont="1" applyFill="1" applyBorder="1" applyAlignment="1">
      <alignment wrapText="1"/>
    </xf>
    <xf numFmtId="4" fontId="2" fillId="0" borderId="8" xfId="3" applyNumberFormat="1" applyFont="1" applyFill="1" applyBorder="1" applyAlignment="1">
      <alignment wrapText="1"/>
    </xf>
    <xf numFmtId="4" fontId="2" fillId="0" borderId="4" xfId="3" applyNumberFormat="1" applyFont="1" applyFill="1" applyBorder="1" applyAlignment="1">
      <alignment wrapText="1"/>
    </xf>
    <xf numFmtId="0" fontId="2" fillId="3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/>
    <xf numFmtId="0" fontId="11" fillId="3" borderId="1" xfId="2" applyFont="1" applyFill="1" applyBorder="1" applyAlignment="1">
      <alignment horizontal="left" vertical="center" wrapText="1"/>
    </xf>
    <xf numFmtId="4" fontId="11" fillId="3" borderId="1" xfId="3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left"/>
    </xf>
    <xf numFmtId="164" fontId="2" fillId="2" borderId="0" xfId="0" applyNumberFormat="1" applyFont="1" applyFill="1"/>
    <xf numFmtId="49" fontId="9" fillId="2" borderId="3" xfId="0" applyNumberFormat="1" applyFont="1" applyFill="1" applyBorder="1" applyAlignment="1">
      <alignment horizontal="left" wrapText="1"/>
    </xf>
    <xf numFmtId="49" fontId="9" fillId="2" borderId="4" xfId="0" applyNumberFormat="1" applyFont="1" applyFill="1" applyBorder="1" applyAlignment="1">
      <alignment horizontal="left"/>
    </xf>
    <xf numFmtId="49" fontId="9" fillId="2" borderId="2" xfId="0" applyNumberFormat="1" applyFont="1" applyFill="1" applyBorder="1" applyAlignment="1">
      <alignment horizontal="left" wrapText="1"/>
    </xf>
    <xf numFmtId="44" fontId="3" fillId="3" borderId="1" xfId="0" applyNumberFormat="1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 wrapText="1"/>
    </xf>
    <xf numFmtId="49" fontId="9" fillId="2" borderId="14" xfId="0" applyNumberFormat="1" applyFont="1" applyFill="1" applyBorder="1" applyAlignment="1">
      <alignment horizontal="left"/>
    </xf>
    <xf numFmtId="164" fontId="5" fillId="2" borderId="16" xfId="0" applyNumberFormat="1" applyFont="1" applyFill="1" applyBorder="1"/>
    <xf numFmtId="49" fontId="9" fillId="2" borderId="5" xfId="0" applyNumberFormat="1" applyFont="1" applyFill="1" applyBorder="1" applyAlignment="1">
      <alignment horizontal="left"/>
    </xf>
    <xf numFmtId="166" fontId="3" fillId="3" borderId="1" xfId="0" applyNumberFormat="1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vertical="center"/>
    </xf>
    <xf numFmtId="166" fontId="3" fillId="3" borderId="11" xfId="0" applyNumberFormat="1" applyFont="1" applyFill="1" applyBorder="1" applyAlignment="1">
      <alignment vertical="center"/>
    </xf>
    <xf numFmtId="166" fontId="3" fillId="3" borderId="12" xfId="0" applyNumberFormat="1" applyFont="1" applyFill="1" applyBorder="1" applyAlignment="1">
      <alignment vertical="center"/>
    </xf>
    <xf numFmtId="0" fontId="5" fillId="2" borderId="0" xfId="0" applyFont="1" applyFill="1"/>
    <xf numFmtId="0" fontId="11" fillId="3" borderId="1" xfId="2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vertical="center"/>
    </xf>
    <xf numFmtId="43" fontId="5" fillId="2" borderId="6" xfId="1" applyFont="1" applyFill="1" applyBorder="1"/>
    <xf numFmtId="43" fontId="5" fillId="2" borderId="9" xfId="1" applyFont="1" applyFill="1" applyBorder="1"/>
    <xf numFmtId="0" fontId="2" fillId="0" borderId="0" xfId="0" applyFont="1"/>
    <xf numFmtId="0" fontId="15" fillId="3" borderId="14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4" fontId="2" fillId="2" borderId="0" xfId="0" applyNumberFormat="1" applyFont="1" applyFill="1" applyBorder="1"/>
    <xf numFmtId="0" fontId="15" fillId="3" borderId="7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vertical="center"/>
    </xf>
    <xf numFmtId="0" fontId="15" fillId="3" borderId="12" xfId="0" applyFont="1" applyFill="1" applyBorder="1" applyAlignment="1">
      <alignment vertical="center"/>
    </xf>
    <xf numFmtId="4" fontId="15" fillId="3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15" fillId="0" borderId="1" xfId="0" applyFont="1" applyBorder="1" applyAlignment="1">
      <alignment vertical="center" wrapText="1"/>
    </xf>
    <xf numFmtId="0" fontId="2" fillId="0" borderId="1" xfId="0" applyFont="1" applyBorder="1"/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17" fillId="0" borderId="10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43" fontId="16" fillId="0" borderId="1" xfId="1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3" fontId="17" fillId="0" borderId="1" xfId="1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vertical="center"/>
    </xf>
    <xf numFmtId="43" fontId="15" fillId="3" borderId="1" xfId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vertical="center"/>
    </xf>
    <xf numFmtId="43" fontId="15" fillId="0" borderId="1" xfId="1" applyFont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18" fillId="0" borderId="0" xfId="0" applyFont="1"/>
    <xf numFmtId="0" fontId="17" fillId="0" borderId="10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4" fontId="17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vertical="center"/>
    </xf>
    <xf numFmtId="43" fontId="2" fillId="2" borderId="0" xfId="1" applyNumberFormat="1" applyFont="1" applyFill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165" fontId="5" fillId="2" borderId="16" xfId="0" applyNumberFormat="1" applyFont="1" applyFill="1" applyBorder="1"/>
    <xf numFmtId="165" fontId="5" fillId="2" borderId="6" xfId="0" applyNumberFormat="1" applyFont="1" applyFill="1" applyBorder="1"/>
    <xf numFmtId="165" fontId="3" fillId="2" borderId="9" xfId="0" applyNumberFormat="1" applyFont="1" applyFill="1" applyBorder="1"/>
    <xf numFmtId="164" fontId="3" fillId="2" borderId="9" xfId="0" applyNumberFormat="1" applyFont="1" applyFill="1" applyBorder="1"/>
    <xf numFmtId="0" fontId="19" fillId="2" borderId="0" xfId="0" applyFont="1" applyFill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Alignment="1"/>
  </cellXfs>
  <cellStyles count="4">
    <cellStyle name="Millares" xfId="1" builtinId="3"/>
    <cellStyle name="Millares 2" xf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54428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4"/>
  <sheetViews>
    <sheetView tabSelected="1" workbookViewId="0">
      <selection activeCell="H10" sqref="H10"/>
    </sheetView>
  </sheetViews>
  <sheetFormatPr baseColWidth="10" defaultRowHeight="15"/>
  <cols>
    <col min="1" max="1" width="3.85546875" customWidth="1"/>
    <col min="2" max="2" width="70.28515625" customWidth="1"/>
    <col min="3" max="3" width="22.7109375" customWidth="1"/>
    <col min="4" max="4" width="14.7109375" customWidth="1"/>
    <col min="5" max="5" width="18.5703125" bestFit="1" customWidth="1"/>
    <col min="6" max="6" width="14.28515625" bestFit="1" customWidth="1"/>
    <col min="7" max="7" width="13.140625" bestFit="1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2"/>
      <c r="B2" s="2"/>
      <c r="C2" s="2"/>
      <c r="D2" s="2"/>
      <c r="E2" s="2"/>
      <c r="F2" s="2"/>
      <c r="G2" s="2"/>
    </row>
    <row r="3" spans="1:7">
      <c r="A3" s="3" t="s">
        <v>0</v>
      </c>
      <c r="B3" s="3"/>
      <c r="C3" s="3"/>
      <c r="D3" s="3"/>
      <c r="E3" s="3"/>
      <c r="F3" s="3"/>
      <c r="G3" s="3"/>
    </row>
    <row r="4" spans="1:7">
      <c r="A4" s="3" t="s">
        <v>1</v>
      </c>
      <c r="B4" s="3"/>
      <c r="C4" s="3"/>
      <c r="D4" s="3"/>
      <c r="E4" s="3"/>
      <c r="F4" s="3"/>
      <c r="G4" s="3"/>
    </row>
    <row r="5" spans="1:7">
      <c r="A5" s="1"/>
      <c r="B5" s="4"/>
      <c r="C5" s="5"/>
      <c r="D5" s="6"/>
      <c r="E5" s="6"/>
      <c r="F5" s="6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1"/>
      <c r="B7" s="7"/>
      <c r="C7" s="7" t="s">
        <v>2</v>
      </c>
      <c r="D7" s="8" t="s">
        <v>3</v>
      </c>
      <c r="E7" s="8"/>
      <c r="F7" s="9"/>
      <c r="G7" s="7"/>
    </row>
    <row r="8" spans="1:7">
      <c r="A8" s="1"/>
      <c r="B8" s="1"/>
      <c r="C8" s="1"/>
      <c r="D8" s="1"/>
      <c r="E8" s="1"/>
      <c r="F8" s="1"/>
      <c r="G8" s="1"/>
    </row>
    <row r="9" spans="1:7">
      <c r="A9" s="10" t="s">
        <v>4</v>
      </c>
      <c r="B9" s="10"/>
      <c r="C9" s="10"/>
      <c r="D9" s="10"/>
      <c r="E9" s="10"/>
      <c r="F9" s="10"/>
      <c r="G9" s="10"/>
    </row>
    <row r="10" spans="1:7">
      <c r="A10" s="1"/>
      <c r="B10" s="11"/>
      <c r="C10" s="12"/>
      <c r="D10" s="13"/>
      <c r="E10" s="14"/>
      <c r="F10" s="15"/>
      <c r="G10" s="1"/>
    </row>
    <row r="11" spans="1:7">
      <c r="A11" s="1"/>
      <c r="B11" s="16" t="s">
        <v>5</v>
      </c>
      <c r="C11" s="17"/>
      <c r="D11" s="6"/>
      <c r="E11" s="6"/>
      <c r="F11" s="6"/>
      <c r="G11" s="1"/>
    </row>
    <row r="12" spans="1:7">
      <c r="A12" s="1"/>
      <c r="B12" s="18"/>
      <c r="C12" s="5"/>
      <c r="D12" s="6"/>
      <c r="E12" s="6"/>
      <c r="F12" s="6"/>
      <c r="G12" s="1"/>
    </row>
    <row r="13" spans="1:7">
      <c r="A13" s="1"/>
      <c r="B13" s="19" t="s">
        <v>6</v>
      </c>
      <c r="C13" s="5"/>
      <c r="D13" s="6"/>
      <c r="E13" s="6"/>
      <c r="F13" s="6"/>
      <c r="G13" s="1"/>
    </row>
    <row r="14" spans="1:7">
      <c r="A14" s="1"/>
      <c r="B14" s="1"/>
      <c r="C14" s="5"/>
      <c r="D14" s="1"/>
      <c r="E14" s="1"/>
      <c r="F14" s="1"/>
      <c r="G14" s="1"/>
    </row>
    <row r="15" spans="1:7">
      <c r="A15" s="1"/>
      <c r="B15" s="20" t="s">
        <v>7</v>
      </c>
      <c r="C15" s="14"/>
      <c r="D15" s="14"/>
      <c r="E15" s="14"/>
      <c r="F15" s="1"/>
      <c r="G15" s="1"/>
    </row>
    <row r="16" spans="1:7">
      <c r="A16" s="1"/>
      <c r="B16" s="21"/>
      <c r="C16" s="21" t="s">
        <v>8</v>
      </c>
      <c r="D16" s="14"/>
      <c r="E16" s="14"/>
      <c r="F16" s="1"/>
      <c r="G16" s="1"/>
    </row>
    <row r="17" spans="1:7">
      <c r="A17" s="1"/>
      <c r="B17" s="22" t="s">
        <v>9</v>
      </c>
      <c r="C17" s="23" t="s">
        <v>10</v>
      </c>
      <c r="D17" s="23" t="s">
        <v>11</v>
      </c>
      <c r="E17" s="23" t="s">
        <v>12</v>
      </c>
      <c r="F17" s="1"/>
      <c r="G17" s="1"/>
    </row>
    <row r="18" spans="1:7">
      <c r="A18" s="1"/>
      <c r="B18" s="24" t="s">
        <v>13</v>
      </c>
      <c r="C18" s="25"/>
      <c r="D18" s="25">
        <v>0</v>
      </c>
      <c r="E18" s="25">
        <v>0</v>
      </c>
      <c r="F18" s="1"/>
      <c r="G18" s="1"/>
    </row>
    <row r="19" spans="1:7">
      <c r="A19" s="1"/>
      <c r="B19" s="26"/>
      <c r="C19" s="27"/>
      <c r="D19" s="27">
        <v>0</v>
      </c>
      <c r="E19" s="27">
        <v>0</v>
      </c>
      <c r="F19" s="1"/>
      <c r="G19" s="1"/>
    </row>
    <row r="20" spans="1:7">
      <c r="A20" s="1"/>
      <c r="B20" s="26" t="s">
        <v>14</v>
      </c>
      <c r="C20" s="27"/>
      <c r="D20" s="27">
        <v>0</v>
      </c>
      <c r="E20" s="27">
        <v>0</v>
      </c>
      <c r="F20" s="1"/>
      <c r="G20" s="1"/>
    </row>
    <row r="21" spans="1:7">
      <c r="A21" s="1"/>
      <c r="B21" s="26"/>
      <c r="C21" s="27"/>
      <c r="D21" s="27">
        <v>0</v>
      </c>
      <c r="E21" s="27">
        <v>0</v>
      </c>
      <c r="F21" s="1"/>
      <c r="G21" s="1"/>
    </row>
    <row r="22" spans="1:7">
      <c r="A22" s="1"/>
      <c r="B22" s="28" t="s">
        <v>15</v>
      </c>
      <c r="C22" s="29"/>
      <c r="D22" s="29">
        <v>0</v>
      </c>
      <c r="E22" s="29">
        <v>0</v>
      </c>
      <c r="F22" s="1"/>
      <c r="G22" s="1"/>
    </row>
    <row r="23" spans="1:7">
      <c r="A23" s="1"/>
      <c r="B23" s="21"/>
      <c r="C23" s="23">
        <f>SUM(C18:C22)</f>
        <v>0</v>
      </c>
      <c r="D23" s="23"/>
      <c r="E23" s="23">
        <f t="shared" ref="E23" si="0">SUM(E18:E22)</f>
        <v>0</v>
      </c>
      <c r="F23" s="1"/>
      <c r="G23" s="1"/>
    </row>
    <row r="24" spans="1:7">
      <c r="A24" s="1"/>
      <c r="B24" s="21"/>
      <c r="C24" s="14"/>
      <c r="D24" s="14"/>
      <c r="E24" s="14"/>
      <c r="F24" s="1"/>
      <c r="G24" s="1"/>
    </row>
    <row r="25" spans="1:7">
      <c r="A25" s="1"/>
      <c r="B25" s="21"/>
      <c r="C25" s="14"/>
      <c r="D25" s="14"/>
      <c r="E25" s="14"/>
      <c r="F25" s="1"/>
      <c r="G25" s="1"/>
    </row>
    <row r="26" spans="1:7">
      <c r="A26" s="1"/>
      <c r="B26" s="21"/>
      <c r="C26" s="14"/>
      <c r="D26" s="14"/>
      <c r="E26" s="14"/>
      <c r="F26" s="1"/>
      <c r="G26" s="1"/>
    </row>
    <row r="27" spans="1:7">
      <c r="A27" s="1"/>
      <c r="B27" s="20" t="s">
        <v>16</v>
      </c>
      <c r="C27" s="30"/>
      <c r="D27" s="14"/>
      <c r="E27" s="14"/>
      <c r="F27" s="1"/>
      <c r="G27" s="1"/>
    </row>
    <row r="28" spans="1:7">
      <c r="A28" s="1"/>
      <c r="B28" s="1"/>
      <c r="C28" s="1"/>
      <c r="D28" s="1"/>
      <c r="E28" s="1"/>
      <c r="F28" s="1"/>
      <c r="G28" s="1"/>
    </row>
    <row r="29" spans="1:7">
      <c r="A29" s="1"/>
      <c r="B29" s="22" t="s">
        <v>17</v>
      </c>
      <c r="C29" s="23" t="s">
        <v>10</v>
      </c>
      <c r="D29" s="23" t="s">
        <v>18</v>
      </c>
      <c r="E29" s="23" t="s">
        <v>19</v>
      </c>
      <c r="F29" s="1"/>
      <c r="G29" s="1"/>
    </row>
    <row r="30" spans="1:7">
      <c r="A30" s="1"/>
      <c r="B30" s="26" t="s">
        <v>20</v>
      </c>
      <c r="C30" s="31"/>
      <c r="D30" s="31">
        <v>0</v>
      </c>
      <c r="E30" s="31">
        <v>0</v>
      </c>
      <c r="F30" s="1"/>
      <c r="G30" s="1"/>
    </row>
    <row r="31" spans="1:7">
      <c r="A31" s="1"/>
      <c r="B31" s="26" t="s">
        <v>21</v>
      </c>
      <c r="C31" s="31">
        <v>150441</v>
      </c>
      <c r="D31" s="31">
        <v>44158.879999999997</v>
      </c>
      <c r="E31" s="31">
        <v>0</v>
      </c>
      <c r="F31" s="1"/>
      <c r="G31" s="1"/>
    </row>
    <row r="32" spans="1:7">
      <c r="A32" s="1"/>
      <c r="B32" s="26" t="s">
        <v>22</v>
      </c>
      <c r="C32" s="31">
        <v>0</v>
      </c>
      <c r="D32" s="31">
        <v>0</v>
      </c>
      <c r="E32" s="31">
        <v>0</v>
      </c>
      <c r="F32" s="1"/>
      <c r="G32" s="1"/>
    </row>
    <row r="33" spans="1:7">
      <c r="A33" s="1"/>
      <c r="B33" s="26" t="s">
        <v>23</v>
      </c>
      <c r="C33" s="31"/>
      <c r="D33" s="31"/>
      <c r="E33" s="31"/>
      <c r="F33" s="1"/>
      <c r="G33" s="1"/>
    </row>
    <row r="34" spans="1:7">
      <c r="A34" s="1"/>
      <c r="B34" s="28"/>
      <c r="C34" s="32"/>
      <c r="D34" s="32"/>
      <c r="E34" s="32"/>
      <c r="F34" s="1"/>
      <c r="G34" s="1"/>
    </row>
    <row r="35" spans="1:7">
      <c r="A35" s="1"/>
      <c r="B35" s="1"/>
      <c r="C35" s="33">
        <f>+C31+C32</f>
        <v>150441</v>
      </c>
      <c r="D35" s="23">
        <f>SUM(D30:D34)</f>
        <v>44158.879999999997</v>
      </c>
      <c r="E35" s="23">
        <f>SUM(E30:E34)</f>
        <v>0</v>
      </c>
      <c r="F35" s="1"/>
      <c r="G35" s="1"/>
    </row>
    <row r="36" spans="1:7">
      <c r="A36" s="1"/>
      <c r="B36" s="1"/>
      <c r="C36" s="34"/>
      <c r="D36" s="34"/>
      <c r="E36" s="34"/>
      <c r="F36" s="1"/>
      <c r="G36" s="1"/>
    </row>
    <row r="37" spans="1:7">
      <c r="A37" s="1"/>
      <c r="B37" s="1"/>
      <c r="C37" s="1"/>
      <c r="D37" s="1"/>
      <c r="E37" s="1"/>
      <c r="F37" s="1"/>
      <c r="G37" s="1"/>
    </row>
    <row r="38" spans="1:7">
      <c r="A38" s="1"/>
      <c r="B38" s="22" t="s">
        <v>24</v>
      </c>
      <c r="C38" s="23" t="s">
        <v>10</v>
      </c>
      <c r="D38" s="23" t="s">
        <v>25</v>
      </c>
      <c r="E38" s="23" t="s">
        <v>26</v>
      </c>
      <c r="F38" s="23" t="s">
        <v>27</v>
      </c>
      <c r="G38" s="1"/>
    </row>
    <row r="39" spans="1:7">
      <c r="A39" s="1"/>
      <c r="B39" s="26" t="s">
        <v>28</v>
      </c>
      <c r="C39" s="35">
        <v>275817</v>
      </c>
      <c r="D39" s="35">
        <v>275817</v>
      </c>
      <c r="E39" s="31"/>
      <c r="F39" s="31"/>
      <c r="G39" s="1"/>
    </row>
    <row r="40" spans="1:7">
      <c r="A40" s="1"/>
      <c r="B40" s="26" t="s">
        <v>29</v>
      </c>
      <c r="C40" s="35"/>
      <c r="D40" s="35"/>
      <c r="E40" s="31"/>
      <c r="F40" s="31"/>
      <c r="G40" s="1"/>
    </row>
    <row r="41" spans="1:7">
      <c r="A41" s="1"/>
      <c r="B41" s="26" t="s">
        <v>30</v>
      </c>
      <c r="C41" s="31"/>
      <c r="D41" s="31"/>
      <c r="E41" s="31"/>
      <c r="F41" s="31"/>
      <c r="G41" s="1"/>
    </row>
    <row r="42" spans="1:7">
      <c r="A42" s="1"/>
      <c r="B42" s="26" t="s">
        <v>31</v>
      </c>
      <c r="C42" s="35">
        <v>5000</v>
      </c>
      <c r="D42" s="35">
        <v>5000</v>
      </c>
      <c r="E42" s="31"/>
      <c r="F42" s="31"/>
      <c r="G42" s="1"/>
    </row>
    <row r="43" spans="1:7">
      <c r="A43" s="1"/>
      <c r="B43" s="28"/>
      <c r="C43" s="36"/>
      <c r="D43" s="36"/>
      <c r="E43" s="32"/>
      <c r="F43" s="32"/>
      <c r="G43" s="1"/>
    </row>
    <row r="44" spans="1:7">
      <c r="A44" s="1"/>
      <c r="B44" s="1"/>
      <c r="C44" s="23">
        <f>SUM(C38:C42)</f>
        <v>280817</v>
      </c>
      <c r="D44" s="23">
        <f>SUM(D38:D42)</f>
        <v>280817</v>
      </c>
      <c r="E44" s="23">
        <f>SUM(E38:E42)</f>
        <v>0</v>
      </c>
      <c r="F44" s="23">
        <f>SUM(F38:F42)</f>
        <v>0</v>
      </c>
      <c r="G44" s="1"/>
    </row>
    <row r="45" spans="1:7">
      <c r="A45" s="1"/>
      <c r="B45" s="1"/>
      <c r="C45" s="1"/>
      <c r="D45" s="1"/>
      <c r="E45" s="1"/>
      <c r="F45" s="1"/>
      <c r="G45" s="1"/>
    </row>
    <row r="46" spans="1:7">
      <c r="A46" s="1"/>
      <c r="B46" s="1"/>
      <c r="C46" s="1"/>
      <c r="D46" s="1"/>
      <c r="E46" s="1"/>
      <c r="F46" s="1"/>
      <c r="G46" s="1"/>
    </row>
    <row r="47" spans="1:7">
      <c r="A47" s="1"/>
      <c r="B47" s="1"/>
      <c r="C47" s="1"/>
      <c r="D47" s="1"/>
      <c r="E47" s="1"/>
      <c r="F47" s="1"/>
      <c r="G47" s="1"/>
    </row>
    <row r="48" spans="1:7">
      <c r="A48" s="1"/>
      <c r="B48" s="20" t="s">
        <v>32</v>
      </c>
      <c r="C48" s="1"/>
      <c r="D48" s="1"/>
      <c r="E48" s="1"/>
      <c r="F48" s="1"/>
      <c r="G48" s="1"/>
    </row>
    <row r="49" spans="1:7">
      <c r="A49" s="1"/>
      <c r="B49" s="37"/>
      <c r="C49" s="37" t="s">
        <v>8</v>
      </c>
      <c r="D49" s="1"/>
      <c r="E49" s="1"/>
      <c r="F49" s="1"/>
      <c r="G49" s="1"/>
    </row>
    <row r="50" spans="1:7">
      <c r="A50" s="1"/>
      <c r="B50" s="22" t="s">
        <v>33</v>
      </c>
      <c r="C50" s="23" t="s">
        <v>10</v>
      </c>
      <c r="D50" s="23" t="s">
        <v>34</v>
      </c>
      <c r="E50" s="1"/>
      <c r="F50" s="1"/>
      <c r="G50" s="1"/>
    </row>
    <row r="51" spans="1:7">
      <c r="A51" s="1"/>
      <c r="B51" s="24" t="s">
        <v>35</v>
      </c>
      <c r="C51" s="25"/>
      <c r="D51" s="25">
        <v>0</v>
      </c>
      <c r="E51" s="1"/>
      <c r="F51" s="1"/>
      <c r="G51" s="1"/>
    </row>
    <row r="52" spans="1:7">
      <c r="A52" s="1"/>
      <c r="B52" s="26"/>
      <c r="C52" s="27"/>
      <c r="D52" s="27">
        <v>0</v>
      </c>
      <c r="E52" s="1"/>
      <c r="F52" s="1"/>
      <c r="G52" s="1"/>
    </row>
    <row r="53" spans="1:7">
      <c r="A53" s="1"/>
      <c r="B53" s="26" t="s">
        <v>36</v>
      </c>
      <c r="C53" s="27"/>
      <c r="D53" s="27"/>
      <c r="E53" s="1"/>
      <c r="F53" s="1"/>
      <c r="G53" s="1"/>
    </row>
    <row r="54" spans="1:7">
      <c r="A54" s="1"/>
      <c r="B54" s="28"/>
      <c r="C54" s="29"/>
      <c r="D54" s="29">
        <v>0</v>
      </c>
      <c r="E54" s="1"/>
      <c r="F54" s="1"/>
      <c r="G54" s="1"/>
    </row>
    <row r="55" spans="1:7">
      <c r="A55" s="1"/>
      <c r="B55" s="38"/>
      <c r="C55" s="23">
        <f>SUM(C50:C54)</f>
        <v>0</v>
      </c>
      <c r="D55" s="23"/>
      <c r="E55" s="1"/>
      <c r="F55" s="1"/>
      <c r="G55" s="1"/>
    </row>
    <row r="56" spans="1:7">
      <c r="A56" s="1"/>
      <c r="B56" s="38"/>
      <c r="C56" s="39"/>
      <c r="D56" s="39"/>
      <c r="E56" s="1"/>
      <c r="F56" s="1"/>
      <c r="G56" s="1"/>
    </row>
    <row r="57" spans="1:7">
      <c r="A57" s="1"/>
      <c r="B57" s="38"/>
      <c r="C57" s="39"/>
      <c r="D57" s="39"/>
      <c r="E57" s="1"/>
      <c r="F57" s="1"/>
      <c r="G57" s="1"/>
    </row>
    <row r="58" spans="1:7">
      <c r="A58" s="1"/>
      <c r="B58" s="1"/>
      <c r="C58" s="1"/>
      <c r="D58" s="1"/>
      <c r="E58" s="1"/>
      <c r="F58" s="1"/>
      <c r="G58" s="1"/>
    </row>
    <row r="59" spans="1:7">
      <c r="A59" s="1"/>
      <c r="B59" s="20" t="s">
        <v>37</v>
      </c>
      <c r="C59" s="1"/>
      <c r="D59" s="1"/>
      <c r="E59" s="1"/>
      <c r="F59" s="1"/>
      <c r="G59" s="1"/>
    </row>
    <row r="60" spans="1:7">
      <c r="A60" s="1"/>
      <c r="B60" s="37"/>
      <c r="C60" s="37" t="s">
        <v>8</v>
      </c>
      <c r="D60" s="1"/>
      <c r="E60" s="1"/>
      <c r="F60" s="1"/>
      <c r="G60" s="1"/>
    </row>
    <row r="61" spans="1:7" ht="25.5">
      <c r="A61" s="1"/>
      <c r="B61" s="22" t="s">
        <v>38</v>
      </c>
      <c r="C61" s="23" t="s">
        <v>10</v>
      </c>
      <c r="D61" s="23" t="s">
        <v>11</v>
      </c>
      <c r="E61" s="23" t="s">
        <v>39</v>
      </c>
      <c r="F61" s="40" t="s">
        <v>40</v>
      </c>
      <c r="G61" s="23" t="s">
        <v>41</v>
      </c>
    </row>
    <row r="62" spans="1:7">
      <c r="A62" s="1"/>
      <c r="B62" s="41" t="s">
        <v>42</v>
      </c>
      <c r="C62" s="39"/>
      <c r="D62" s="39">
        <v>0</v>
      </c>
      <c r="E62" s="39">
        <v>0</v>
      </c>
      <c r="F62" s="39">
        <v>0</v>
      </c>
      <c r="G62" s="42">
        <v>0</v>
      </c>
    </row>
    <row r="63" spans="1:7">
      <c r="A63" s="1"/>
      <c r="B63" s="41"/>
      <c r="C63" s="39"/>
      <c r="D63" s="39">
        <v>0</v>
      </c>
      <c r="E63" s="39">
        <v>0</v>
      </c>
      <c r="F63" s="39">
        <v>0</v>
      </c>
      <c r="G63" s="42">
        <v>0</v>
      </c>
    </row>
    <row r="64" spans="1:7">
      <c r="A64" s="1"/>
      <c r="B64" s="41"/>
      <c r="C64" s="39"/>
      <c r="D64" s="39">
        <v>0</v>
      </c>
      <c r="E64" s="39">
        <v>0</v>
      </c>
      <c r="F64" s="39">
        <v>0</v>
      </c>
      <c r="G64" s="42">
        <v>0</v>
      </c>
    </row>
    <row r="65" spans="1:7">
      <c r="A65" s="1"/>
      <c r="B65" s="43"/>
      <c r="C65" s="44"/>
      <c r="D65" s="44">
        <v>0</v>
      </c>
      <c r="E65" s="44">
        <v>0</v>
      </c>
      <c r="F65" s="44">
        <v>0</v>
      </c>
      <c r="G65" s="45">
        <v>0</v>
      </c>
    </row>
    <row r="66" spans="1:7">
      <c r="A66" s="1"/>
      <c r="B66" s="38"/>
      <c r="C66" s="23">
        <f>SUM(C61:C65)</f>
        <v>0</v>
      </c>
      <c r="D66" s="46">
        <v>0</v>
      </c>
      <c r="E66" s="47">
        <v>0</v>
      </c>
      <c r="F66" s="47">
        <v>0</v>
      </c>
      <c r="G66" s="48">
        <v>0</v>
      </c>
    </row>
    <row r="67" spans="1:7">
      <c r="A67" s="1"/>
      <c r="B67" s="38"/>
      <c r="C67" s="49"/>
      <c r="D67" s="49"/>
      <c r="E67" s="49"/>
      <c r="F67" s="49"/>
      <c r="G67" s="49"/>
    </row>
    <row r="68" spans="1:7">
      <c r="A68" s="1"/>
      <c r="B68" s="38"/>
      <c r="C68" s="49"/>
      <c r="D68" s="49"/>
      <c r="E68" s="49"/>
      <c r="F68" s="49"/>
      <c r="G68" s="49"/>
    </row>
    <row r="69" spans="1:7">
      <c r="A69" s="1"/>
      <c r="B69" s="38"/>
      <c r="C69" s="49" t="s">
        <v>8</v>
      </c>
      <c r="D69" s="49"/>
      <c r="E69" s="49"/>
      <c r="F69" s="49"/>
      <c r="G69" s="49"/>
    </row>
    <row r="70" spans="1:7">
      <c r="A70" s="1"/>
      <c r="B70" s="22" t="s">
        <v>43</v>
      </c>
      <c r="C70" s="23" t="s">
        <v>10</v>
      </c>
      <c r="D70" s="23" t="s">
        <v>11</v>
      </c>
      <c r="E70" s="23" t="s">
        <v>44</v>
      </c>
      <c r="F70" s="49"/>
      <c r="G70" s="49"/>
    </row>
    <row r="71" spans="1:7">
      <c r="A71" s="1"/>
      <c r="B71" s="24" t="s">
        <v>45</v>
      </c>
      <c r="C71" s="42"/>
      <c r="D71" s="27">
        <v>0</v>
      </c>
      <c r="E71" s="27">
        <v>0</v>
      </c>
      <c r="F71" s="49"/>
      <c r="G71" s="49"/>
    </row>
    <row r="72" spans="1:7">
      <c r="A72" s="1"/>
      <c r="B72" s="28"/>
      <c r="C72" s="42"/>
      <c r="D72" s="27">
        <v>0</v>
      </c>
      <c r="E72" s="27">
        <v>0</v>
      </c>
      <c r="F72" s="49"/>
      <c r="G72" s="49"/>
    </row>
    <row r="73" spans="1:7">
      <c r="A73" s="1"/>
      <c r="B73" s="38"/>
      <c r="C73" s="23">
        <f>SUM(C71:C72)</f>
        <v>0</v>
      </c>
      <c r="D73" s="50"/>
      <c r="E73" s="51"/>
      <c r="F73" s="49"/>
      <c r="G73" s="49"/>
    </row>
    <row r="74" spans="1:7">
      <c r="A74" s="1"/>
      <c r="B74" s="38"/>
      <c r="C74" s="49"/>
      <c r="D74" s="49"/>
      <c r="E74" s="49"/>
      <c r="F74" s="49"/>
      <c r="G74" s="49"/>
    </row>
    <row r="75" spans="1:7">
      <c r="A75" s="1"/>
      <c r="B75" s="37"/>
      <c r="C75" s="1"/>
      <c r="D75" s="1"/>
      <c r="E75" s="1"/>
      <c r="F75" s="1"/>
      <c r="G75" s="1"/>
    </row>
    <row r="76" spans="1:7">
      <c r="A76" s="1"/>
      <c r="B76" s="22" t="s">
        <v>46</v>
      </c>
      <c r="C76" s="23" t="s">
        <v>47</v>
      </c>
      <c r="D76" s="23" t="s">
        <v>48</v>
      </c>
      <c r="E76" s="23" t="s">
        <v>49</v>
      </c>
      <c r="F76" s="23" t="s">
        <v>50</v>
      </c>
      <c r="G76" s="1"/>
    </row>
    <row r="77" spans="1:7">
      <c r="A77" s="1"/>
      <c r="B77" s="52" t="s">
        <v>51</v>
      </c>
      <c r="C77" s="53">
        <v>77451815.290000007</v>
      </c>
      <c r="D77" s="31">
        <v>77451815.290000007</v>
      </c>
      <c r="E77" s="31"/>
      <c r="F77" s="31">
        <v>0</v>
      </c>
      <c r="G77" s="1"/>
    </row>
    <row r="78" spans="1:7">
      <c r="A78" s="1"/>
      <c r="B78" s="52" t="s">
        <v>52</v>
      </c>
      <c r="C78" s="53">
        <v>1706295.01</v>
      </c>
      <c r="D78" s="31">
        <v>1840735.53</v>
      </c>
      <c r="E78" s="31">
        <v>134440.51999999999</v>
      </c>
      <c r="F78" s="31"/>
      <c r="G78" s="1"/>
    </row>
    <row r="79" spans="1:7">
      <c r="A79" s="1"/>
      <c r="B79" s="52" t="s">
        <v>53</v>
      </c>
      <c r="C79" s="53">
        <v>845850.33</v>
      </c>
      <c r="D79" s="31">
        <v>845850.33</v>
      </c>
      <c r="E79" s="31">
        <v>0</v>
      </c>
      <c r="F79" s="31"/>
      <c r="G79" s="1"/>
    </row>
    <row r="80" spans="1:7">
      <c r="A80" s="1"/>
      <c r="B80" s="52" t="s">
        <v>54</v>
      </c>
      <c r="C80" s="53">
        <v>343820.52</v>
      </c>
      <c r="D80" s="31">
        <v>343820.52</v>
      </c>
      <c r="E80" s="31">
        <v>0</v>
      </c>
      <c r="F80" s="31"/>
      <c r="G80" s="1"/>
    </row>
    <row r="81" spans="1:7">
      <c r="A81" s="1"/>
      <c r="B81" s="52" t="s">
        <v>55</v>
      </c>
      <c r="C81" s="53">
        <v>6955480.6600000001</v>
      </c>
      <c r="D81" s="31">
        <v>7764163.0599999996</v>
      </c>
      <c r="E81" s="31">
        <v>808682.4</v>
      </c>
      <c r="F81" s="31"/>
      <c r="G81" s="1"/>
    </row>
    <row r="82" spans="1:7">
      <c r="A82" s="1"/>
      <c r="B82" s="52" t="s">
        <v>56</v>
      </c>
      <c r="C82" s="53">
        <v>868900.3</v>
      </c>
      <c r="D82" s="31">
        <v>868900.3</v>
      </c>
      <c r="E82" s="31">
        <v>0</v>
      </c>
      <c r="F82" s="31"/>
      <c r="G82" s="1"/>
    </row>
    <row r="83" spans="1:7">
      <c r="A83" s="1"/>
      <c r="B83" s="52" t="s">
        <v>57</v>
      </c>
      <c r="C83" s="53">
        <v>288807.3</v>
      </c>
      <c r="D83" s="31">
        <v>300494.3</v>
      </c>
      <c r="E83" s="31">
        <v>11687</v>
      </c>
      <c r="F83" s="31"/>
      <c r="G83" s="1"/>
    </row>
    <row r="84" spans="1:7">
      <c r="A84" s="1"/>
      <c r="B84" s="52" t="s">
        <v>58</v>
      </c>
      <c r="C84" s="53">
        <v>201493.91</v>
      </c>
      <c r="D84" s="31">
        <v>201493.91</v>
      </c>
      <c r="E84" s="31">
        <v>0</v>
      </c>
      <c r="F84" s="31"/>
      <c r="G84" s="1"/>
    </row>
    <row r="85" spans="1:7">
      <c r="A85" s="1"/>
      <c r="B85" s="52" t="s">
        <v>59</v>
      </c>
      <c r="C85" s="53">
        <v>520716.19</v>
      </c>
      <c r="D85" s="31">
        <v>520716.19</v>
      </c>
      <c r="E85" s="31">
        <v>0</v>
      </c>
      <c r="F85" s="31"/>
      <c r="G85" s="1"/>
    </row>
    <row r="86" spans="1:7">
      <c r="A86" s="1"/>
      <c r="B86" s="52" t="s">
        <v>60</v>
      </c>
      <c r="C86" s="53">
        <v>80873.119999999995</v>
      </c>
      <c r="D86" s="31">
        <v>80873.119999999995</v>
      </c>
      <c r="E86" s="31">
        <v>0</v>
      </c>
      <c r="F86" s="31"/>
      <c r="G86" s="1"/>
    </row>
    <row r="87" spans="1:7">
      <c r="A87" s="1"/>
      <c r="B87" s="52" t="s">
        <v>61</v>
      </c>
      <c r="C87" s="53">
        <v>2640374.19</v>
      </c>
      <c r="D87" s="31">
        <v>2640374.19</v>
      </c>
      <c r="E87" s="31">
        <v>0</v>
      </c>
      <c r="F87" s="31"/>
      <c r="G87" s="1"/>
    </row>
    <row r="88" spans="1:7">
      <c r="A88" s="1"/>
      <c r="B88" s="52" t="s">
        <v>62</v>
      </c>
      <c r="C88" s="53">
        <v>23610</v>
      </c>
      <c r="D88" s="31">
        <v>23610</v>
      </c>
      <c r="E88" s="31">
        <v>0</v>
      </c>
      <c r="F88" s="31"/>
      <c r="G88" s="1"/>
    </row>
    <row r="89" spans="1:7">
      <c r="A89" s="1"/>
      <c r="B89" s="52" t="s">
        <v>63</v>
      </c>
      <c r="C89" s="53">
        <v>1824557</v>
      </c>
      <c r="D89" s="31">
        <v>1824557</v>
      </c>
      <c r="E89" s="31">
        <v>0</v>
      </c>
      <c r="F89" s="31"/>
      <c r="G89" s="1"/>
    </row>
    <row r="90" spans="1:7">
      <c r="A90" s="1"/>
      <c r="B90" s="52" t="s">
        <v>64</v>
      </c>
      <c r="C90" s="53">
        <v>355932.44</v>
      </c>
      <c r="D90" s="31">
        <v>355932.44</v>
      </c>
      <c r="E90" s="31">
        <v>0</v>
      </c>
      <c r="F90" s="31"/>
      <c r="G90" s="1"/>
    </row>
    <row r="91" spans="1:7">
      <c r="A91" s="1"/>
      <c r="B91" s="52" t="s">
        <v>65</v>
      </c>
      <c r="C91" s="53">
        <v>2916377.83</v>
      </c>
      <c r="D91" s="31">
        <v>2916377.83</v>
      </c>
      <c r="E91" s="31">
        <v>0</v>
      </c>
      <c r="F91" s="31"/>
      <c r="G91" s="1"/>
    </row>
    <row r="92" spans="1:7">
      <c r="A92" s="1"/>
      <c r="B92" s="52" t="s">
        <v>66</v>
      </c>
      <c r="C92" s="53">
        <v>1288943.74</v>
      </c>
      <c r="D92" s="31">
        <v>1288943.74</v>
      </c>
      <c r="E92" s="31">
        <v>0</v>
      </c>
      <c r="F92" s="31"/>
      <c r="G92" s="1"/>
    </row>
    <row r="93" spans="1:7">
      <c r="A93" s="1"/>
      <c r="B93" s="52" t="s">
        <v>67</v>
      </c>
      <c r="C93" s="53">
        <v>1302550.76</v>
      </c>
      <c r="D93" s="31">
        <v>1302550.76</v>
      </c>
      <c r="E93" s="31">
        <v>0</v>
      </c>
      <c r="F93" s="31"/>
      <c r="G93" s="1"/>
    </row>
    <row r="94" spans="1:7">
      <c r="A94" s="1"/>
      <c r="B94" s="52" t="s">
        <v>68</v>
      </c>
      <c r="C94" s="53">
        <v>1831595.05</v>
      </c>
      <c r="D94" s="31">
        <v>1887095.05</v>
      </c>
      <c r="E94" s="31">
        <v>55500</v>
      </c>
      <c r="F94" s="31"/>
      <c r="G94" s="1"/>
    </row>
    <row r="95" spans="1:7">
      <c r="A95" s="1"/>
      <c r="B95" s="52" t="s">
        <v>69</v>
      </c>
      <c r="C95" s="53">
        <v>318748</v>
      </c>
      <c r="D95" s="31">
        <v>318748</v>
      </c>
      <c r="E95" s="31">
        <v>0</v>
      </c>
      <c r="F95" s="31"/>
      <c r="G95" s="1"/>
    </row>
    <row r="96" spans="1:7">
      <c r="A96" s="1"/>
      <c r="B96" s="52" t="s">
        <v>70</v>
      </c>
      <c r="C96" s="53">
        <v>250999</v>
      </c>
      <c r="D96" s="31">
        <v>250999</v>
      </c>
      <c r="E96" s="31">
        <v>0</v>
      </c>
      <c r="F96" s="31"/>
      <c r="G96" s="1"/>
    </row>
    <row r="97" spans="1:7">
      <c r="A97" s="1"/>
      <c r="B97" s="52" t="s">
        <v>71</v>
      </c>
      <c r="C97" s="53">
        <v>747218.5</v>
      </c>
      <c r="D97" s="31">
        <v>747218.5</v>
      </c>
      <c r="E97" s="31">
        <v>0</v>
      </c>
      <c r="F97" s="31"/>
      <c r="G97" s="1"/>
    </row>
    <row r="98" spans="1:7">
      <c r="A98" s="1"/>
      <c r="B98" s="52" t="s">
        <v>72</v>
      </c>
      <c r="C98" s="53">
        <v>103419.26</v>
      </c>
      <c r="D98" s="31">
        <v>103419.26</v>
      </c>
      <c r="E98" s="31">
        <v>0</v>
      </c>
      <c r="F98" s="31"/>
      <c r="G98" s="1"/>
    </row>
    <row r="99" spans="1:7">
      <c r="A99" s="1"/>
      <c r="B99" s="52" t="s">
        <v>73</v>
      </c>
      <c r="C99" s="53">
        <v>1140705.3700000001</v>
      </c>
      <c r="D99" s="31">
        <v>1140705.3700000001</v>
      </c>
      <c r="E99" s="31">
        <v>0</v>
      </c>
      <c r="F99" s="31"/>
      <c r="G99" s="1"/>
    </row>
    <row r="100" spans="1:7">
      <c r="A100" s="1"/>
      <c r="B100" s="52" t="s">
        <v>74</v>
      </c>
      <c r="C100" s="53">
        <v>21516.07</v>
      </c>
      <c r="D100" s="31">
        <v>21516.07</v>
      </c>
      <c r="E100" s="31">
        <v>0</v>
      </c>
      <c r="F100" s="31"/>
      <c r="G100" s="1"/>
    </row>
    <row r="101" spans="1:7">
      <c r="A101" s="1"/>
      <c r="B101" s="52" t="s">
        <v>75</v>
      </c>
      <c r="C101" s="53">
        <v>14300</v>
      </c>
      <c r="D101" s="31">
        <v>14300</v>
      </c>
      <c r="E101" s="31">
        <v>0</v>
      </c>
      <c r="F101" s="31"/>
      <c r="G101" s="1"/>
    </row>
    <row r="102" spans="1:7">
      <c r="A102" s="1"/>
      <c r="B102" s="52" t="s">
        <v>76</v>
      </c>
      <c r="C102" s="53">
        <v>3972826.4</v>
      </c>
      <c r="D102" s="31">
        <v>3972826.4</v>
      </c>
      <c r="E102" s="31">
        <v>0</v>
      </c>
      <c r="F102" s="31"/>
      <c r="G102" s="1"/>
    </row>
    <row r="103" spans="1:7">
      <c r="A103" s="1"/>
      <c r="B103" s="54" t="s">
        <v>77</v>
      </c>
      <c r="C103" s="32">
        <v>62978.17</v>
      </c>
      <c r="D103" s="32">
        <v>62978.17</v>
      </c>
      <c r="E103" s="32">
        <v>0</v>
      </c>
      <c r="F103" s="32">
        <v>0</v>
      </c>
      <c r="G103" s="1"/>
    </row>
    <row r="104" spans="1:7">
      <c r="A104" s="1"/>
      <c r="B104" s="1"/>
      <c r="C104" s="55">
        <f>SUM(C77:C103)</f>
        <v>108080704.41</v>
      </c>
      <c r="D104" s="55">
        <f>SUM(D77:D103)</f>
        <v>109091014.33</v>
      </c>
      <c r="E104" s="23">
        <f>SUM(E103:E103)</f>
        <v>0</v>
      </c>
      <c r="F104" s="56"/>
      <c r="G104" s="1"/>
    </row>
    <row r="105" spans="1:7">
      <c r="A105" s="1"/>
      <c r="B105" s="1"/>
      <c r="C105" s="1"/>
      <c r="D105" s="1"/>
      <c r="E105" s="1"/>
      <c r="F105" s="1"/>
      <c r="G105" s="1"/>
    </row>
    <row r="106" spans="1:7">
      <c r="A106" s="1"/>
      <c r="B106" s="1"/>
      <c r="C106" s="1"/>
      <c r="D106" s="1"/>
      <c r="E106" s="1"/>
      <c r="F106" s="1"/>
      <c r="G106" s="1"/>
    </row>
    <row r="107" spans="1:7">
      <c r="A107" s="1"/>
      <c r="B107" s="22" t="s">
        <v>78</v>
      </c>
      <c r="C107" s="23" t="s">
        <v>47</v>
      </c>
      <c r="D107" s="23" t="s">
        <v>48</v>
      </c>
      <c r="E107" s="23" t="s">
        <v>49</v>
      </c>
      <c r="F107" s="23" t="s">
        <v>50</v>
      </c>
      <c r="G107" s="1"/>
    </row>
    <row r="108" spans="1:7">
      <c r="A108" s="1"/>
      <c r="B108" s="52" t="s">
        <v>79</v>
      </c>
      <c r="C108" s="27"/>
      <c r="D108" s="27"/>
      <c r="E108" s="27"/>
      <c r="F108" s="27"/>
      <c r="G108" s="1"/>
    </row>
    <row r="109" spans="1:7">
      <c r="A109" s="1"/>
      <c r="B109" s="52" t="s">
        <v>80</v>
      </c>
      <c r="C109" s="27">
        <v>-516432.88</v>
      </c>
      <c r="D109" s="27">
        <v>-516432.88</v>
      </c>
      <c r="E109" s="27">
        <v>0</v>
      </c>
      <c r="F109" s="27"/>
      <c r="G109" s="1"/>
    </row>
    <row r="110" spans="1:7">
      <c r="A110" s="1"/>
      <c r="B110" s="52" t="s">
        <v>81</v>
      </c>
      <c r="C110" s="27">
        <v>-100490.05</v>
      </c>
      <c r="D110" s="27">
        <v>-100490.05</v>
      </c>
      <c r="E110" s="27">
        <v>0</v>
      </c>
      <c r="F110" s="27"/>
      <c r="G110" s="1"/>
    </row>
    <row r="111" spans="1:7">
      <c r="A111" s="1"/>
      <c r="B111" s="52" t="s">
        <v>82</v>
      </c>
      <c r="C111" s="27">
        <v>-5425299.1799999997</v>
      </c>
      <c r="D111" s="27">
        <v>-5425299.1799999997</v>
      </c>
      <c r="E111" s="27">
        <v>0</v>
      </c>
      <c r="F111" s="27"/>
      <c r="G111" s="1"/>
    </row>
    <row r="112" spans="1:7">
      <c r="A112" s="1"/>
      <c r="B112" s="52" t="s">
        <v>83</v>
      </c>
      <c r="C112" s="27">
        <v>-53744.04</v>
      </c>
      <c r="D112" s="27">
        <v>-53744.04</v>
      </c>
      <c r="E112" s="27">
        <v>0</v>
      </c>
      <c r="F112" s="27"/>
      <c r="G112" s="1"/>
    </row>
    <row r="113" spans="1:7">
      <c r="A113" s="1"/>
      <c r="B113" s="52" t="s">
        <v>84</v>
      </c>
      <c r="C113" s="27">
        <v>-119394.31</v>
      </c>
      <c r="D113" s="27">
        <v>-119394.31</v>
      </c>
      <c r="E113" s="27">
        <v>0</v>
      </c>
      <c r="F113" s="27"/>
      <c r="G113" s="1"/>
    </row>
    <row r="114" spans="1:7">
      <c r="A114" s="1"/>
      <c r="B114" s="52" t="s">
        <v>85</v>
      </c>
      <c r="C114" s="27">
        <v>-12424.61</v>
      </c>
      <c r="D114" s="27">
        <v>-12424.61</v>
      </c>
      <c r="E114" s="27">
        <v>0</v>
      </c>
      <c r="F114" s="27"/>
      <c r="G114" s="1"/>
    </row>
    <row r="115" spans="1:7">
      <c r="A115" s="1"/>
      <c r="B115" s="52" t="s">
        <v>86</v>
      </c>
      <c r="C115" s="27">
        <v>-578398.31999999995</v>
      </c>
      <c r="D115" s="27">
        <v>-578398.31999999995</v>
      </c>
      <c r="E115" s="27">
        <v>0</v>
      </c>
      <c r="F115" s="27"/>
      <c r="G115" s="1"/>
    </row>
    <row r="116" spans="1:7">
      <c r="A116" s="1"/>
      <c r="B116" s="52" t="s">
        <v>87</v>
      </c>
      <c r="C116" s="27">
        <v>-405209.1</v>
      </c>
      <c r="D116" s="27">
        <v>-405209.1</v>
      </c>
      <c r="E116" s="27">
        <v>0</v>
      </c>
      <c r="F116" s="27"/>
      <c r="G116" s="1"/>
    </row>
    <row r="117" spans="1:7">
      <c r="A117" s="1"/>
      <c r="B117" s="52" t="s">
        <v>88</v>
      </c>
      <c r="C117" s="27">
        <v>-2916377.83</v>
      </c>
      <c r="D117" s="27">
        <v>-2916377.83</v>
      </c>
      <c r="E117" s="27">
        <v>0</v>
      </c>
      <c r="F117" s="27"/>
      <c r="G117" s="1"/>
    </row>
    <row r="118" spans="1:7">
      <c r="A118" s="1"/>
      <c r="B118" s="52" t="s">
        <v>89</v>
      </c>
      <c r="C118" s="27">
        <v>-1065247.95</v>
      </c>
      <c r="D118" s="27">
        <v>-1065247.95</v>
      </c>
      <c r="E118" s="27">
        <v>0</v>
      </c>
      <c r="F118" s="27"/>
      <c r="G118" s="1"/>
    </row>
    <row r="119" spans="1:7">
      <c r="A119" s="1"/>
      <c r="B119" s="52" t="s">
        <v>90</v>
      </c>
      <c r="C119" s="27">
        <v>-191412.03</v>
      </c>
      <c r="D119" s="27">
        <v>-191412.03</v>
      </c>
      <c r="E119" s="27">
        <v>0</v>
      </c>
      <c r="F119" s="27"/>
      <c r="G119" s="1"/>
    </row>
    <row r="120" spans="1:7">
      <c r="A120" s="1"/>
      <c r="B120" s="52" t="s">
        <v>91</v>
      </c>
      <c r="C120" s="27">
        <v>-68217.2</v>
      </c>
      <c r="D120" s="27">
        <v>-68217.2</v>
      </c>
      <c r="E120" s="27">
        <v>0</v>
      </c>
      <c r="F120" s="27"/>
      <c r="G120" s="1"/>
    </row>
    <row r="121" spans="1:7">
      <c r="A121" s="1"/>
      <c r="B121" s="52" t="s">
        <v>92</v>
      </c>
      <c r="C121" s="27">
        <v>-379963.21</v>
      </c>
      <c r="D121" s="27">
        <v>-379963.21</v>
      </c>
      <c r="E121" s="27">
        <v>0</v>
      </c>
      <c r="F121" s="27"/>
      <c r="G121" s="1"/>
    </row>
    <row r="122" spans="1:7">
      <c r="A122" s="1"/>
      <c r="B122" s="52" t="s">
        <v>93</v>
      </c>
      <c r="C122" s="27">
        <v>-122048</v>
      </c>
      <c r="D122" s="27">
        <v>-122048</v>
      </c>
      <c r="E122" s="27">
        <v>0</v>
      </c>
      <c r="F122" s="27"/>
      <c r="G122" s="1"/>
    </row>
    <row r="123" spans="1:7">
      <c r="A123" s="1"/>
      <c r="B123" s="52" t="s">
        <v>94</v>
      </c>
      <c r="C123" s="27">
        <v>-2612.5</v>
      </c>
      <c r="D123" s="27">
        <v>-2612.5</v>
      </c>
      <c r="E123" s="27">
        <v>0</v>
      </c>
      <c r="F123" s="27"/>
      <c r="G123" s="1"/>
    </row>
    <row r="124" spans="1:7">
      <c r="A124" s="1"/>
      <c r="B124" s="52" t="s">
        <v>95</v>
      </c>
      <c r="C124" s="27">
        <v>-1461360.06</v>
      </c>
      <c r="D124" s="27">
        <v>-1461360.06</v>
      </c>
      <c r="E124" s="27">
        <v>0</v>
      </c>
      <c r="F124" s="27"/>
      <c r="G124" s="1"/>
    </row>
    <row r="125" spans="1:7">
      <c r="A125" s="1"/>
      <c r="B125" s="26"/>
      <c r="C125" s="27"/>
      <c r="D125" s="27"/>
      <c r="E125" s="27"/>
      <c r="F125" s="27"/>
      <c r="G125" s="1"/>
    </row>
    <row r="126" spans="1:7">
      <c r="A126" s="1"/>
      <c r="B126" s="52" t="s">
        <v>96</v>
      </c>
      <c r="C126" s="27"/>
      <c r="D126" s="27"/>
      <c r="E126" s="27"/>
      <c r="F126" s="27"/>
      <c r="G126" s="1"/>
    </row>
    <row r="127" spans="1:7">
      <c r="A127" s="1"/>
      <c r="B127" s="52" t="s">
        <v>97</v>
      </c>
      <c r="C127" s="27">
        <v>2851.04</v>
      </c>
      <c r="D127" s="27">
        <v>2851.04</v>
      </c>
      <c r="E127" s="27">
        <v>0</v>
      </c>
      <c r="F127" s="27"/>
      <c r="G127" s="1"/>
    </row>
    <row r="128" spans="1:7">
      <c r="A128" s="1"/>
      <c r="B128" s="52" t="s">
        <v>98</v>
      </c>
      <c r="C128" s="27">
        <v>-1710.62</v>
      </c>
      <c r="D128" s="27">
        <v>-1710.62</v>
      </c>
      <c r="E128" s="27">
        <v>0</v>
      </c>
      <c r="F128" s="27"/>
      <c r="G128" s="1"/>
    </row>
    <row r="129" spans="1:7">
      <c r="A129" s="1"/>
      <c r="B129" s="26"/>
      <c r="C129" s="27"/>
      <c r="D129" s="27"/>
      <c r="E129" s="27"/>
      <c r="F129" s="27"/>
      <c r="G129" s="1"/>
    </row>
    <row r="130" spans="1:7">
      <c r="A130" s="1"/>
      <c r="B130" s="26"/>
      <c r="C130" s="27"/>
      <c r="D130" s="27"/>
      <c r="E130" s="27"/>
      <c r="F130" s="27"/>
      <c r="G130" s="1"/>
    </row>
    <row r="131" spans="1:7">
      <c r="A131" s="1"/>
      <c r="B131" s="26"/>
      <c r="C131" s="27"/>
      <c r="D131" s="27"/>
      <c r="E131" s="27"/>
      <c r="F131" s="27"/>
      <c r="G131" s="1"/>
    </row>
    <row r="132" spans="1:7">
      <c r="A132" s="1"/>
      <c r="B132" s="57"/>
      <c r="C132" s="29"/>
      <c r="D132" s="29"/>
      <c r="E132" s="29"/>
      <c r="F132" s="29"/>
      <c r="G132" s="1"/>
    </row>
    <row r="133" spans="1:7">
      <c r="A133" s="1"/>
      <c r="B133" s="1"/>
      <c r="C133" s="55">
        <f>SUM(C108:C132)</f>
        <v>-13417490.85</v>
      </c>
      <c r="D133" s="55">
        <f>SUM(D108:D132)</f>
        <v>-13417490.85</v>
      </c>
      <c r="E133" s="55">
        <f>SUM(E108:E132)</f>
        <v>0</v>
      </c>
      <c r="F133" s="56"/>
      <c r="G133" s="1"/>
    </row>
    <row r="134" spans="1:7">
      <c r="A134" s="1"/>
      <c r="B134" s="1"/>
      <c r="C134" s="1"/>
      <c r="D134" s="1"/>
      <c r="E134" s="1"/>
      <c r="F134" s="1"/>
      <c r="G134" s="1"/>
    </row>
    <row r="135" spans="1:7">
      <c r="A135" s="1"/>
      <c r="B135" s="1"/>
      <c r="C135" s="1"/>
      <c r="D135" s="1"/>
      <c r="E135" s="1"/>
      <c r="F135" s="1"/>
      <c r="G135" s="1"/>
    </row>
    <row r="136" spans="1:7">
      <c r="A136" s="1"/>
      <c r="B136" s="22" t="s">
        <v>99</v>
      </c>
      <c r="C136" s="23" t="s">
        <v>10</v>
      </c>
      <c r="D136" s="1"/>
      <c r="E136" s="1"/>
      <c r="F136" s="1"/>
      <c r="G136" s="1"/>
    </row>
    <row r="137" spans="1:7">
      <c r="A137" s="1"/>
      <c r="B137" s="24" t="s">
        <v>100</v>
      </c>
      <c r="C137" s="25" t="s">
        <v>101</v>
      </c>
      <c r="D137" s="1"/>
      <c r="E137" s="1"/>
      <c r="F137" s="1"/>
      <c r="G137" s="1"/>
    </row>
    <row r="138" spans="1:7">
      <c r="A138" s="1"/>
      <c r="B138" s="26"/>
      <c r="C138" s="27"/>
      <c r="D138" s="1"/>
      <c r="E138" s="1"/>
      <c r="F138" s="1"/>
      <c r="G138" s="1"/>
    </row>
    <row r="139" spans="1:7">
      <c r="A139" s="1"/>
      <c r="B139" s="28"/>
      <c r="C139" s="29"/>
      <c r="D139" s="1"/>
      <c r="E139" s="1"/>
      <c r="F139" s="1"/>
      <c r="G139" s="1"/>
    </row>
    <row r="140" spans="1:7">
      <c r="A140" s="1"/>
      <c r="B140" s="1"/>
      <c r="C140" s="23">
        <f>SUM(C138:C139)</f>
        <v>0</v>
      </c>
      <c r="D140" s="1"/>
      <c r="E140" s="1"/>
      <c r="F140" s="1"/>
      <c r="G140" s="1"/>
    </row>
    <row r="141" spans="1:7">
      <c r="A141" s="1"/>
      <c r="C141" s="1"/>
      <c r="D141" s="1"/>
      <c r="E141" s="1"/>
      <c r="F141" s="1"/>
      <c r="G141" s="1"/>
    </row>
    <row r="142" spans="1:7">
      <c r="A142" s="1"/>
      <c r="B142" s="1"/>
      <c r="C142" s="1"/>
      <c r="D142" s="1"/>
      <c r="E142" s="1"/>
      <c r="F142" s="1"/>
      <c r="G142" s="1"/>
    </row>
    <row r="143" spans="1:7" ht="25.5">
      <c r="A143" s="1"/>
      <c r="B143" s="58" t="s">
        <v>102</v>
      </c>
      <c r="C143" s="59" t="s">
        <v>10</v>
      </c>
      <c r="D143" s="60" t="s">
        <v>103</v>
      </c>
      <c r="E143" s="1"/>
      <c r="F143" s="1"/>
      <c r="G143" s="1"/>
    </row>
    <row r="144" spans="1:7">
      <c r="A144" s="1"/>
      <c r="B144" s="61" t="s">
        <v>104</v>
      </c>
      <c r="C144" s="62">
        <v>1827</v>
      </c>
      <c r="D144" s="63"/>
      <c r="E144" s="1"/>
      <c r="F144" s="1"/>
      <c r="G144" s="1"/>
    </row>
    <row r="145" spans="1:7">
      <c r="A145" s="1"/>
      <c r="B145" s="64"/>
      <c r="C145" s="65"/>
      <c r="D145" s="66"/>
      <c r="E145" s="1"/>
      <c r="F145" s="1"/>
      <c r="G145" s="1"/>
    </row>
    <row r="146" spans="1:7">
      <c r="A146" s="1"/>
      <c r="B146" s="67"/>
      <c r="C146" s="68"/>
      <c r="D146" s="68"/>
      <c r="E146" s="1"/>
      <c r="F146" s="1"/>
      <c r="G146" s="1"/>
    </row>
    <row r="147" spans="1:7">
      <c r="A147" s="1"/>
      <c r="B147" s="1"/>
      <c r="C147" s="55" t="s">
        <v>105</v>
      </c>
      <c r="D147" s="23"/>
      <c r="E147" s="1"/>
      <c r="F147" s="1"/>
      <c r="G147" s="1"/>
    </row>
    <row r="148" spans="1:7">
      <c r="A148" s="1"/>
      <c r="B148" s="1"/>
      <c r="C148" s="1"/>
      <c r="D148" s="1"/>
      <c r="E148" s="1"/>
      <c r="F148" s="1"/>
      <c r="G148" s="1"/>
    </row>
    <row r="149" spans="1:7">
      <c r="A149" s="1"/>
      <c r="B149" s="1"/>
      <c r="C149" s="1"/>
      <c r="D149" s="1"/>
      <c r="E149" s="1"/>
      <c r="F149" s="1"/>
      <c r="G149" s="1"/>
    </row>
    <row r="150" spans="1:7">
      <c r="A150" s="1"/>
      <c r="B150" s="1"/>
      <c r="C150" s="1"/>
      <c r="D150" s="1"/>
      <c r="E150" s="1"/>
      <c r="F150" s="1"/>
      <c r="G150" s="1"/>
    </row>
    <row r="151" spans="1:7">
      <c r="A151" s="1"/>
      <c r="B151" s="16" t="s">
        <v>106</v>
      </c>
      <c r="C151" s="1"/>
      <c r="D151" s="1"/>
      <c r="E151" s="1"/>
      <c r="F151" s="1"/>
      <c r="G151" s="1"/>
    </row>
    <row r="152" spans="1:7">
      <c r="A152" s="1"/>
      <c r="B152" s="1"/>
      <c r="C152" s="1"/>
      <c r="D152" s="1"/>
      <c r="E152" s="1"/>
      <c r="F152" s="1"/>
      <c r="G152" s="1"/>
    </row>
    <row r="153" spans="1:7">
      <c r="A153" s="1"/>
      <c r="B153" s="58" t="s">
        <v>107</v>
      </c>
      <c r="C153" s="59" t="s">
        <v>10</v>
      </c>
      <c r="D153" s="23" t="s">
        <v>25</v>
      </c>
      <c r="E153" s="23" t="s">
        <v>26</v>
      </c>
      <c r="F153" s="23" t="s">
        <v>27</v>
      </c>
      <c r="G153" s="1"/>
    </row>
    <row r="154" spans="1:7">
      <c r="A154" s="1"/>
      <c r="B154" s="24" t="s">
        <v>108</v>
      </c>
      <c r="C154" s="69"/>
      <c r="D154" s="69"/>
      <c r="E154" s="69"/>
      <c r="F154" s="69"/>
      <c r="G154" s="1"/>
    </row>
    <row r="155" spans="1:7">
      <c r="A155" s="1"/>
      <c r="B155" s="26" t="s">
        <v>109</v>
      </c>
      <c r="C155" s="31">
        <v>24051.58</v>
      </c>
      <c r="D155" s="31">
        <v>24051.58</v>
      </c>
      <c r="E155" s="31"/>
      <c r="F155" s="31"/>
      <c r="G155" s="1"/>
    </row>
    <row r="156" spans="1:7">
      <c r="A156" s="1"/>
      <c r="B156" s="26" t="s">
        <v>110</v>
      </c>
      <c r="C156" s="31">
        <v>781.29</v>
      </c>
      <c r="D156" s="31">
        <v>781.29</v>
      </c>
      <c r="E156" s="31"/>
      <c r="F156" s="31"/>
      <c r="G156" s="1"/>
    </row>
    <row r="157" spans="1:7">
      <c r="A157" s="1"/>
      <c r="B157" s="26" t="s">
        <v>111</v>
      </c>
      <c r="C157" s="31">
        <v>-5248.12</v>
      </c>
      <c r="D157" s="31">
        <v>-5248.12</v>
      </c>
      <c r="E157" s="31"/>
      <c r="F157" s="31"/>
      <c r="G157" s="1"/>
    </row>
    <row r="158" spans="1:7">
      <c r="A158" s="1"/>
      <c r="B158" s="26" t="s">
        <v>112</v>
      </c>
      <c r="C158" s="31">
        <v>393.33</v>
      </c>
      <c r="D158" s="31">
        <v>393.33</v>
      </c>
      <c r="E158" s="31"/>
      <c r="F158" s="31"/>
      <c r="G158" s="1"/>
    </row>
    <row r="159" spans="1:7">
      <c r="A159" s="1"/>
      <c r="B159" s="26" t="s">
        <v>113</v>
      </c>
      <c r="C159" s="31">
        <v>-108898.64</v>
      </c>
      <c r="D159" s="31">
        <v>-108898.64</v>
      </c>
      <c r="E159" s="31"/>
      <c r="F159" s="31"/>
      <c r="G159" s="1"/>
    </row>
    <row r="160" spans="1:7">
      <c r="A160" s="1"/>
      <c r="B160" s="26" t="s">
        <v>114</v>
      </c>
      <c r="C160" s="31">
        <v>1229.9100000000001</v>
      </c>
      <c r="D160" s="31">
        <v>1229.9100000000001</v>
      </c>
      <c r="E160" s="31"/>
      <c r="F160" s="31"/>
      <c r="G160" s="1"/>
    </row>
    <row r="161" spans="1:7">
      <c r="A161" s="1"/>
      <c r="B161" s="26" t="s">
        <v>115</v>
      </c>
      <c r="C161" s="31">
        <v>6792.3</v>
      </c>
      <c r="D161" s="31">
        <v>6792.3</v>
      </c>
      <c r="E161" s="31"/>
      <c r="F161" s="31"/>
      <c r="G161" s="1"/>
    </row>
    <row r="162" spans="1:7">
      <c r="A162" s="1"/>
      <c r="B162" s="26" t="s">
        <v>116</v>
      </c>
      <c r="C162" s="31">
        <v>105332.49</v>
      </c>
      <c r="D162" s="31">
        <v>105332.49</v>
      </c>
      <c r="E162" s="31"/>
      <c r="F162" s="31"/>
      <c r="G162" s="1"/>
    </row>
    <row r="163" spans="1:7">
      <c r="A163" s="1"/>
      <c r="B163" s="26" t="s">
        <v>117</v>
      </c>
      <c r="C163" s="31">
        <v>3840.5</v>
      </c>
      <c r="D163" s="31">
        <v>3840.5</v>
      </c>
      <c r="E163" s="31"/>
      <c r="F163" s="31"/>
      <c r="G163" s="1"/>
    </row>
    <row r="164" spans="1:7">
      <c r="A164" s="1"/>
      <c r="B164" s="26" t="s">
        <v>118</v>
      </c>
      <c r="C164" s="31">
        <v>857.81</v>
      </c>
      <c r="D164" s="31">
        <v>857.81</v>
      </c>
      <c r="E164" s="31"/>
      <c r="F164" s="31"/>
      <c r="G164" s="1"/>
    </row>
    <row r="165" spans="1:7">
      <c r="A165" s="1"/>
      <c r="B165" s="26" t="s">
        <v>119</v>
      </c>
      <c r="C165" s="31">
        <v>4388.99</v>
      </c>
      <c r="D165" s="31">
        <v>4388.99</v>
      </c>
      <c r="E165" s="31"/>
      <c r="F165" s="31"/>
      <c r="G165" s="1"/>
    </row>
    <row r="166" spans="1:7">
      <c r="A166" s="1"/>
      <c r="B166" s="26" t="s">
        <v>120</v>
      </c>
      <c r="C166" s="31">
        <v>812.95</v>
      </c>
      <c r="D166" s="31">
        <v>812.95</v>
      </c>
      <c r="E166" s="31"/>
      <c r="F166" s="31"/>
      <c r="G166" s="1"/>
    </row>
    <row r="167" spans="1:7">
      <c r="A167" s="1"/>
      <c r="B167" s="26" t="s">
        <v>121</v>
      </c>
      <c r="C167" s="31">
        <v>306.77</v>
      </c>
      <c r="D167" s="31">
        <v>306.77</v>
      </c>
      <c r="E167" s="31"/>
      <c r="F167" s="31"/>
      <c r="G167" s="1"/>
    </row>
    <row r="168" spans="1:7">
      <c r="A168" s="1"/>
      <c r="B168" s="26" t="s">
        <v>122</v>
      </c>
      <c r="C168" s="31">
        <v>848</v>
      </c>
      <c r="D168" s="31">
        <v>848</v>
      </c>
      <c r="E168" s="31"/>
      <c r="F168" s="31"/>
      <c r="G168" s="1"/>
    </row>
    <row r="169" spans="1:7">
      <c r="A169" s="1"/>
      <c r="B169" s="26" t="s">
        <v>123</v>
      </c>
      <c r="C169" s="31">
        <v>975854.42</v>
      </c>
      <c r="D169" s="31">
        <v>975854.42</v>
      </c>
      <c r="E169" s="31"/>
      <c r="F169" s="31"/>
      <c r="G169" s="1"/>
    </row>
    <row r="170" spans="1:7">
      <c r="A170" s="1"/>
      <c r="B170" s="26"/>
      <c r="C170" s="31"/>
      <c r="D170" s="31"/>
      <c r="E170" s="31"/>
      <c r="F170" s="31"/>
      <c r="G170" s="1"/>
    </row>
    <row r="171" spans="1:7">
      <c r="A171" s="1"/>
      <c r="B171" s="26" t="s">
        <v>124</v>
      </c>
      <c r="C171" s="31"/>
      <c r="D171" s="31"/>
      <c r="E171" s="31"/>
      <c r="F171" s="31"/>
      <c r="G171" s="1"/>
    </row>
    <row r="172" spans="1:7">
      <c r="A172" s="1"/>
      <c r="B172" s="28"/>
      <c r="C172" s="32"/>
      <c r="D172" s="32"/>
      <c r="E172" s="32"/>
      <c r="F172" s="32"/>
      <c r="G172" s="1"/>
    </row>
    <row r="173" spans="1:7">
      <c r="A173" s="1"/>
      <c r="B173" s="1"/>
      <c r="C173" s="55">
        <f>SUM(C155:C172)</f>
        <v>1011343.5800000001</v>
      </c>
      <c r="D173" s="55">
        <f>SUM(D155:D172)</f>
        <v>1011343.5800000001</v>
      </c>
      <c r="E173" s="23">
        <f t="shared" ref="E173:F173" si="1">SUM(E171:E172)</f>
        <v>0</v>
      </c>
      <c r="F173" s="23">
        <f t="shared" si="1"/>
        <v>0</v>
      </c>
      <c r="G173" s="1"/>
    </row>
    <row r="174" spans="1:7">
      <c r="A174" s="1"/>
      <c r="B174" s="1"/>
      <c r="C174" s="1"/>
      <c r="D174" s="1"/>
      <c r="E174" s="1"/>
      <c r="F174" s="1"/>
      <c r="G174" s="1"/>
    </row>
    <row r="175" spans="1:7">
      <c r="A175" s="1"/>
      <c r="B175" s="1"/>
      <c r="C175" s="1"/>
      <c r="D175" s="1"/>
      <c r="E175" s="1"/>
      <c r="F175" s="1"/>
      <c r="G175" s="1"/>
    </row>
    <row r="176" spans="1:7">
      <c r="A176" s="1"/>
      <c r="B176" s="1"/>
      <c r="C176" s="1"/>
      <c r="D176" s="1"/>
      <c r="E176" s="1"/>
      <c r="F176" s="1"/>
      <c r="G176" s="1"/>
    </row>
    <row r="177" spans="1:7">
      <c r="A177" s="1"/>
      <c r="B177" s="58" t="s">
        <v>125</v>
      </c>
      <c r="C177" s="59" t="s">
        <v>10</v>
      </c>
      <c r="D177" s="23" t="s">
        <v>126</v>
      </c>
      <c r="E177" s="23" t="s">
        <v>103</v>
      </c>
      <c r="F177" s="1"/>
      <c r="G177" s="1"/>
    </row>
    <row r="178" spans="1:7">
      <c r="A178" s="1"/>
      <c r="B178" s="70" t="s">
        <v>127</v>
      </c>
      <c r="C178" s="71"/>
      <c r="D178" s="72"/>
      <c r="E178" s="73"/>
      <c r="F178" s="1"/>
      <c r="G178" s="1"/>
    </row>
    <row r="179" spans="1:7">
      <c r="A179" s="1"/>
      <c r="B179" s="74"/>
      <c r="C179" s="75" t="s">
        <v>8</v>
      </c>
      <c r="D179" s="76"/>
      <c r="E179" s="77"/>
      <c r="F179" s="1"/>
      <c r="G179" s="1"/>
    </row>
    <row r="180" spans="1:7">
      <c r="A180" s="1"/>
      <c r="B180" s="78"/>
      <c r="C180" s="79"/>
      <c r="D180" s="80"/>
      <c r="E180" s="81"/>
      <c r="F180" s="1"/>
      <c r="G180" s="1"/>
    </row>
    <row r="181" spans="1:7">
      <c r="A181" s="1"/>
      <c r="B181" s="1"/>
      <c r="C181" s="23">
        <f>SUM(C179:C180)</f>
        <v>0</v>
      </c>
      <c r="D181" s="82"/>
      <c r="E181" s="83"/>
      <c r="F181" s="1"/>
      <c r="G181" s="1"/>
    </row>
    <row r="182" spans="1:7">
      <c r="A182" s="1"/>
      <c r="B182" s="1"/>
      <c r="C182" s="1"/>
      <c r="D182" s="1"/>
      <c r="E182" s="1"/>
      <c r="F182" s="1"/>
      <c r="G182" s="1"/>
    </row>
    <row r="183" spans="1:7">
      <c r="A183" s="1"/>
      <c r="B183" s="1"/>
      <c r="C183" s="1"/>
      <c r="D183" s="1"/>
      <c r="E183" s="1"/>
      <c r="F183" s="1"/>
      <c r="G183" s="1"/>
    </row>
    <row r="184" spans="1:7" ht="25.5">
      <c r="A184" s="1"/>
      <c r="B184" s="58" t="s">
        <v>128</v>
      </c>
      <c r="C184" s="59" t="s">
        <v>10</v>
      </c>
      <c r="D184" s="23" t="s">
        <v>126</v>
      </c>
      <c r="E184" s="23" t="s">
        <v>103</v>
      </c>
      <c r="F184" s="1"/>
      <c r="G184" s="1"/>
    </row>
    <row r="185" spans="1:7">
      <c r="A185" s="1"/>
      <c r="B185" s="70" t="s">
        <v>129</v>
      </c>
      <c r="C185" s="71"/>
      <c r="D185" s="72"/>
      <c r="E185" s="73"/>
      <c r="F185" s="1"/>
      <c r="G185" s="1"/>
    </row>
    <row r="186" spans="1:7">
      <c r="A186" s="1"/>
      <c r="B186" s="74"/>
      <c r="C186" s="75" t="s">
        <v>8</v>
      </c>
      <c r="D186" s="76"/>
      <c r="E186" s="77"/>
      <c r="F186" s="1"/>
      <c r="G186" s="1"/>
    </row>
    <row r="187" spans="1:7">
      <c r="A187" s="1"/>
      <c r="B187" s="78"/>
      <c r="C187" s="79"/>
      <c r="D187" s="80"/>
      <c r="E187" s="81"/>
      <c r="F187" s="1"/>
      <c r="G187" s="1"/>
    </row>
    <row r="188" spans="1:7">
      <c r="A188" s="1"/>
      <c r="B188" s="1"/>
      <c r="C188" s="23">
        <f>SUM(C186:C187)</f>
        <v>0</v>
      </c>
      <c r="D188" s="82"/>
      <c r="E188" s="83"/>
      <c r="F188" s="1"/>
      <c r="G188" s="1"/>
    </row>
    <row r="189" spans="1:7">
      <c r="A189" s="1"/>
      <c r="C189" s="1"/>
      <c r="D189" s="1"/>
      <c r="E189" s="1"/>
      <c r="F189" s="1"/>
      <c r="G189" s="1"/>
    </row>
    <row r="190" spans="1:7">
      <c r="A190" s="1"/>
      <c r="B190" s="1"/>
      <c r="C190" s="1"/>
      <c r="D190" s="1"/>
      <c r="E190" s="1"/>
      <c r="F190" s="1"/>
      <c r="G190" s="1"/>
    </row>
    <row r="191" spans="1:7">
      <c r="A191" s="1"/>
      <c r="B191" s="58" t="s">
        <v>130</v>
      </c>
      <c r="C191" s="59" t="s">
        <v>10</v>
      </c>
      <c r="D191" s="23" t="s">
        <v>126</v>
      </c>
      <c r="E191" s="23" t="s">
        <v>103</v>
      </c>
      <c r="F191" s="1"/>
      <c r="G191" s="1"/>
    </row>
    <row r="192" spans="1:7">
      <c r="A192" s="1"/>
      <c r="B192" s="70" t="s">
        <v>131</v>
      </c>
      <c r="C192" s="71"/>
      <c r="D192" s="72"/>
      <c r="E192" s="73"/>
      <c r="F192" s="1"/>
      <c r="G192" s="1"/>
    </row>
    <row r="193" spans="1:7">
      <c r="A193" s="1"/>
      <c r="B193" s="74"/>
      <c r="C193" s="75" t="s">
        <v>8</v>
      </c>
      <c r="D193" s="76"/>
      <c r="E193" s="77"/>
      <c r="F193" s="1"/>
      <c r="G193" s="1"/>
    </row>
    <row r="194" spans="1:7">
      <c r="A194" s="1"/>
      <c r="B194" s="78"/>
      <c r="C194" s="79"/>
      <c r="D194" s="80"/>
      <c r="E194" s="81"/>
      <c r="F194" s="1"/>
      <c r="G194" s="1"/>
    </row>
    <row r="195" spans="1:7">
      <c r="A195" s="1"/>
      <c r="B195" s="1"/>
      <c r="C195" s="23">
        <f>SUM(C193:C194)</f>
        <v>0</v>
      </c>
      <c r="D195" s="82"/>
      <c r="E195" s="83"/>
      <c r="F195" s="1"/>
      <c r="G195" s="1"/>
    </row>
    <row r="196" spans="1:7">
      <c r="A196" s="1"/>
      <c r="B196" s="1"/>
      <c r="C196" s="1"/>
      <c r="D196" s="1"/>
      <c r="E196" s="1"/>
      <c r="F196" s="1"/>
      <c r="G196" s="1"/>
    </row>
    <row r="197" spans="1:7">
      <c r="A197" s="1"/>
      <c r="B197" s="1"/>
      <c r="C197" s="1"/>
      <c r="D197" s="1"/>
      <c r="E197" s="1"/>
      <c r="F197" s="1"/>
      <c r="G197" s="1"/>
    </row>
    <row r="198" spans="1:7">
      <c r="A198" s="1"/>
      <c r="B198" s="58" t="s">
        <v>132</v>
      </c>
      <c r="C198" s="59" t="s">
        <v>10</v>
      </c>
      <c r="D198" s="84" t="s">
        <v>126</v>
      </c>
      <c r="E198" s="84" t="s">
        <v>39</v>
      </c>
      <c r="F198" s="1"/>
      <c r="G198" s="1"/>
    </row>
    <row r="199" spans="1:7">
      <c r="A199" s="1"/>
      <c r="B199" s="70" t="s">
        <v>133</v>
      </c>
      <c r="C199" s="25"/>
      <c r="D199" s="25">
        <v>0</v>
      </c>
      <c r="E199" s="25">
        <v>0</v>
      </c>
      <c r="F199" s="1"/>
      <c r="G199" s="1"/>
    </row>
    <row r="200" spans="1:7">
      <c r="A200" s="1"/>
      <c r="B200" s="26" t="s">
        <v>134</v>
      </c>
      <c r="C200" s="27">
        <v>-0.18</v>
      </c>
      <c r="D200" s="27">
        <v>0</v>
      </c>
      <c r="E200" s="27">
        <v>0</v>
      </c>
      <c r="F200" s="1"/>
      <c r="G200" s="1"/>
    </row>
    <row r="201" spans="1:7">
      <c r="A201" s="1"/>
      <c r="B201" s="28"/>
      <c r="C201" s="85"/>
      <c r="D201" s="85">
        <v>0</v>
      </c>
      <c r="E201" s="85">
        <v>0</v>
      </c>
      <c r="F201" s="1"/>
      <c r="G201" s="1"/>
    </row>
    <row r="202" spans="1:7">
      <c r="A202" s="1"/>
      <c r="B202" s="1"/>
      <c r="C202" s="23">
        <f>SUM(C200:C201)</f>
        <v>-0.18</v>
      </c>
      <c r="D202" s="82"/>
      <c r="E202" s="83"/>
      <c r="F202" s="1"/>
      <c r="G202" s="1"/>
    </row>
    <row r="203" spans="1:7">
      <c r="A203" s="1"/>
      <c r="B203" s="1"/>
      <c r="C203" s="1"/>
      <c r="D203" s="1"/>
      <c r="E203" s="1"/>
      <c r="F203" s="1"/>
      <c r="G203" s="1"/>
    </row>
    <row r="204" spans="1:7">
      <c r="A204" s="1"/>
      <c r="B204" s="1"/>
      <c r="C204" s="1"/>
      <c r="D204" s="1"/>
      <c r="E204" s="1"/>
      <c r="F204" s="1"/>
      <c r="G204" s="1"/>
    </row>
    <row r="205" spans="1:7">
      <c r="A205" s="1"/>
      <c r="B205" s="1"/>
      <c r="C205" s="1"/>
      <c r="D205" s="1"/>
      <c r="E205" s="1"/>
      <c r="F205" s="1"/>
      <c r="G205" s="1"/>
    </row>
    <row r="206" spans="1:7">
      <c r="A206" s="1"/>
      <c r="B206" s="16" t="s">
        <v>135</v>
      </c>
      <c r="C206" s="1"/>
      <c r="D206" s="1"/>
      <c r="E206" s="1"/>
      <c r="F206" s="1"/>
      <c r="G206" s="1"/>
    </row>
    <row r="207" spans="1:7">
      <c r="A207" s="1"/>
      <c r="B207" s="16" t="s">
        <v>136</v>
      </c>
      <c r="C207" s="1"/>
      <c r="D207" s="1"/>
      <c r="E207" s="1"/>
      <c r="F207" s="1"/>
      <c r="G207" s="1"/>
    </row>
    <row r="208" spans="1:7">
      <c r="A208" s="1"/>
      <c r="B208" s="1"/>
      <c r="C208" s="1"/>
      <c r="D208" s="1"/>
      <c r="E208" s="1"/>
      <c r="F208" s="1"/>
      <c r="G208" s="1"/>
    </row>
    <row r="209" spans="1:7">
      <c r="A209" s="1"/>
      <c r="B209" s="86" t="s">
        <v>137</v>
      </c>
      <c r="C209" s="87" t="s">
        <v>10</v>
      </c>
      <c r="D209" s="23" t="s">
        <v>138</v>
      </c>
      <c r="E209" s="23" t="s">
        <v>39</v>
      </c>
      <c r="F209" s="1"/>
      <c r="G209" s="1"/>
    </row>
    <row r="210" spans="1:7">
      <c r="A210" s="1"/>
      <c r="B210" s="88" t="s">
        <v>139</v>
      </c>
      <c r="C210" s="69"/>
      <c r="D210" s="69"/>
      <c r="E210" s="69"/>
      <c r="F210" s="1"/>
      <c r="G210" s="1"/>
    </row>
    <row r="211" spans="1:7">
      <c r="A211" s="1"/>
      <c r="B211" s="52" t="s">
        <v>140</v>
      </c>
      <c r="C211" s="31">
        <v>167140</v>
      </c>
      <c r="D211" s="31"/>
      <c r="E211" s="31"/>
      <c r="F211" s="1"/>
      <c r="G211" s="89"/>
    </row>
    <row r="212" spans="1:7">
      <c r="A212" s="1"/>
      <c r="B212" s="52" t="s">
        <v>141</v>
      </c>
      <c r="C212" s="31">
        <v>268</v>
      </c>
      <c r="D212" s="31"/>
      <c r="E212" s="31"/>
      <c r="F212" s="1"/>
      <c r="G212" s="1"/>
    </row>
    <row r="213" spans="1:7">
      <c r="A213" s="1"/>
      <c r="B213" s="52" t="s">
        <v>142</v>
      </c>
      <c r="C213" s="31">
        <v>45499.08</v>
      </c>
      <c r="D213" s="31"/>
      <c r="E213" s="31"/>
      <c r="F213" s="1"/>
      <c r="G213" s="1"/>
    </row>
    <row r="214" spans="1:7">
      <c r="A214" s="1"/>
      <c r="B214" s="52" t="s">
        <v>143</v>
      </c>
      <c r="C214" s="31"/>
      <c r="D214" s="31"/>
      <c r="E214" s="31"/>
      <c r="F214" s="1"/>
      <c r="G214" s="1"/>
    </row>
    <row r="215" spans="1:7">
      <c r="A215" s="1"/>
      <c r="B215" s="52" t="s">
        <v>144</v>
      </c>
      <c r="C215" s="31"/>
      <c r="D215" s="31"/>
      <c r="E215" s="31"/>
      <c r="F215" s="1"/>
      <c r="G215" s="1"/>
    </row>
    <row r="216" spans="1:7" ht="26.25">
      <c r="A216" s="1"/>
      <c r="B216" s="90" t="s">
        <v>145</v>
      </c>
      <c r="C216" s="31"/>
      <c r="D216" s="31"/>
      <c r="E216" s="31"/>
      <c r="F216" s="1"/>
      <c r="G216" s="89"/>
    </row>
    <row r="217" spans="1:7">
      <c r="A217" s="1"/>
      <c r="B217" s="90" t="s">
        <v>146</v>
      </c>
      <c r="C217" s="31">
        <v>1205.6300000000001</v>
      </c>
      <c r="D217" s="31"/>
      <c r="E217" s="31"/>
      <c r="F217" s="1"/>
      <c r="G217" s="1"/>
    </row>
    <row r="218" spans="1:7">
      <c r="A218" s="1"/>
      <c r="B218" s="90" t="s">
        <v>147</v>
      </c>
      <c r="C218" s="31">
        <v>427.68</v>
      </c>
      <c r="D218" s="31"/>
      <c r="E218" s="31"/>
      <c r="F218" s="1"/>
      <c r="G218" s="1"/>
    </row>
    <row r="219" spans="1:7">
      <c r="A219" s="1"/>
      <c r="B219" s="90" t="s">
        <v>148</v>
      </c>
      <c r="C219" s="31">
        <v>7532826.4000000004</v>
      </c>
      <c r="D219" s="31"/>
      <c r="E219" s="31"/>
      <c r="F219" s="1"/>
      <c r="G219" s="1"/>
    </row>
    <row r="220" spans="1:7">
      <c r="A220" s="1"/>
      <c r="B220" s="90" t="s">
        <v>149</v>
      </c>
      <c r="C220" s="31">
        <v>270318.59999999998</v>
      </c>
      <c r="D220" s="31"/>
      <c r="E220" s="31"/>
      <c r="F220" s="1"/>
      <c r="G220" s="1"/>
    </row>
    <row r="221" spans="1:7">
      <c r="A221" s="1"/>
      <c r="B221" s="90" t="s">
        <v>150</v>
      </c>
      <c r="C221" s="31">
        <v>1058149</v>
      </c>
      <c r="D221" s="31"/>
      <c r="E221" s="31"/>
      <c r="F221" s="1"/>
      <c r="G221" s="1"/>
    </row>
    <row r="222" spans="1:7">
      <c r="A222" s="1"/>
      <c r="B222" s="90" t="s">
        <v>151</v>
      </c>
      <c r="C222" s="31">
        <v>8089590.5999999996</v>
      </c>
      <c r="D222" s="31"/>
      <c r="E222" s="31"/>
      <c r="F222" s="1"/>
      <c r="G222" s="1"/>
    </row>
    <row r="223" spans="1:7">
      <c r="A223" s="1"/>
      <c r="B223" s="90" t="s">
        <v>152</v>
      </c>
      <c r="C223" s="31">
        <v>576086</v>
      </c>
      <c r="D223" s="31"/>
      <c r="E223" s="31"/>
      <c r="F223" s="1"/>
      <c r="G223" s="1"/>
    </row>
    <row r="224" spans="1:7">
      <c r="A224" s="1"/>
      <c r="B224" s="90" t="s">
        <v>153</v>
      </c>
      <c r="C224" s="31">
        <v>2009563</v>
      </c>
      <c r="D224" s="31"/>
      <c r="E224" s="31"/>
      <c r="F224" s="1"/>
      <c r="G224" s="1"/>
    </row>
    <row r="225" spans="1:7">
      <c r="A225" s="1"/>
      <c r="B225" s="91" t="s">
        <v>154</v>
      </c>
      <c r="C225" s="32">
        <v>54000</v>
      </c>
      <c r="D225" s="32"/>
      <c r="E225" s="32"/>
      <c r="F225" s="1"/>
      <c r="G225" s="1"/>
    </row>
    <row r="226" spans="1:7">
      <c r="A226" s="1"/>
      <c r="B226" s="1"/>
      <c r="C226" s="55">
        <f>SUM(C211:C225)</f>
        <v>19805073.990000002</v>
      </c>
      <c r="D226" s="82"/>
      <c r="E226" s="83"/>
      <c r="F226" s="1"/>
      <c r="G226" s="1"/>
    </row>
    <row r="227" spans="1:7">
      <c r="A227" s="1"/>
      <c r="B227" s="1"/>
      <c r="C227" s="1"/>
      <c r="D227" s="1"/>
      <c r="E227" s="1"/>
      <c r="F227" s="1"/>
      <c r="G227" s="1"/>
    </row>
    <row r="228" spans="1:7">
      <c r="A228" s="1"/>
      <c r="B228" s="1"/>
      <c r="C228" s="1"/>
      <c r="D228" s="1"/>
      <c r="E228" s="1"/>
      <c r="F228" s="1"/>
      <c r="G228" s="1"/>
    </row>
    <row r="229" spans="1:7">
      <c r="A229" s="1"/>
      <c r="B229" s="86" t="s">
        <v>155</v>
      </c>
      <c r="C229" s="87" t="s">
        <v>10</v>
      </c>
      <c r="D229" s="23" t="s">
        <v>138</v>
      </c>
      <c r="E229" s="23" t="s">
        <v>39</v>
      </c>
      <c r="F229" s="1"/>
      <c r="G229" s="1"/>
    </row>
    <row r="230" spans="1:7" ht="26.25">
      <c r="A230" s="1"/>
      <c r="B230" s="92" t="s">
        <v>156</v>
      </c>
      <c r="C230" s="69"/>
      <c r="D230" s="69"/>
      <c r="E230" s="69"/>
      <c r="F230" s="1"/>
      <c r="G230" s="1"/>
    </row>
    <row r="231" spans="1:7">
      <c r="A231" s="1"/>
      <c r="B231" s="52" t="s">
        <v>157</v>
      </c>
      <c r="C231" s="31">
        <v>724</v>
      </c>
      <c r="D231" s="31"/>
      <c r="E231" s="31"/>
      <c r="F231" s="1"/>
      <c r="G231" s="1"/>
    </row>
    <row r="232" spans="1:7">
      <c r="A232" s="1"/>
      <c r="B232" s="52" t="s">
        <v>158</v>
      </c>
      <c r="C232" s="31">
        <v>4984.5</v>
      </c>
      <c r="D232" s="31"/>
      <c r="E232" s="31"/>
      <c r="F232" s="1"/>
      <c r="G232" s="1"/>
    </row>
    <row r="233" spans="1:7">
      <c r="A233" s="1"/>
      <c r="B233" s="91" t="s">
        <v>159</v>
      </c>
      <c r="C233" s="32">
        <v>6.32</v>
      </c>
      <c r="D233" s="32"/>
      <c r="E233" s="32"/>
      <c r="F233" s="1"/>
      <c r="G233" s="1"/>
    </row>
    <row r="234" spans="1:7">
      <c r="A234" s="1"/>
      <c r="B234" s="1"/>
      <c r="C234" s="55">
        <f>SUM(C231:C233)</f>
        <v>5714.82</v>
      </c>
      <c r="D234" s="82"/>
      <c r="E234" s="83"/>
      <c r="F234" s="1"/>
      <c r="G234" s="1"/>
    </row>
    <row r="235" spans="1:7">
      <c r="A235" s="1"/>
      <c r="B235" s="1"/>
      <c r="C235" s="1"/>
      <c r="D235" s="1"/>
      <c r="E235" s="1"/>
      <c r="F235" s="1"/>
      <c r="G235" s="1"/>
    </row>
    <row r="236" spans="1:7">
      <c r="A236" s="1"/>
      <c r="B236" s="16" t="s">
        <v>160</v>
      </c>
      <c r="C236" s="1"/>
      <c r="D236" s="1"/>
      <c r="E236" s="1"/>
      <c r="F236" s="1"/>
      <c r="G236" s="1"/>
    </row>
    <row r="237" spans="1:7">
      <c r="A237" s="1"/>
      <c r="B237" s="1"/>
      <c r="C237" s="1"/>
      <c r="D237" s="1"/>
      <c r="E237" s="1"/>
      <c r="F237" s="1"/>
      <c r="G237" s="1"/>
    </row>
    <row r="238" spans="1:7">
      <c r="A238" s="1"/>
      <c r="B238" s="86" t="s">
        <v>161</v>
      </c>
      <c r="C238" s="87" t="s">
        <v>10</v>
      </c>
      <c r="D238" s="23" t="s">
        <v>162</v>
      </c>
      <c r="E238" s="23" t="s">
        <v>163</v>
      </c>
      <c r="F238" s="1"/>
      <c r="G238" s="1"/>
    </row>
    <row r="239" spans="1:7">
      <c r="A239" s="1"/>
      <c r="B239" s="24" t="s">
        <v>164</v>
      </c>
      <c r="C239" s="69"/>
      <c r="D239" s="69"/>
      <c r="E239" s="69">
        <v>0</v>
      </c>
      <c r="F239" s="1"/>
      <c r="G239" s="1"/>
    </row>
    <row r="240" spans="1:7">
      <c r="A240" s="1"/>
      <c r="B240" s="52" t="s">
        <v>165</v>
      </c>
      <c r="C240" s="31">
        <v>8906714.6600000001</v>
      </c>
      <c r="D240" s="31">
        <v>0.59981174695488848</v>
      </c>
      <c r="E240" s="31"/>
      <c r="F240" s="1"/>
      <c r="G240" s="1"/>
    </row>
    <row r="241" spans="1:7">
      <c r="A241" s="1"/>
      <c r="B241" s="52" t="s">
        <v>166</v>
      </c>
      <c r="C241" s="31">
        <v>204255</v>
      </c>
      <c r="D241" s="31">
        <v>1.3755301820151803E-2</v>
      </c>
      <c r="E241" s="31"/>
      <c r="F241" s="1"/>
      <c r="G241" s="89"/>
    </row>
    <row r="242" spans="1:7">
      <c r="A242" s="1"/>
      <c r="B242" s="52" t="s">
        <v>167</v>
      </c>
      <c r="C242" s="31">
        <v>592304.29</v>
      </c>
      <c r="D242" s="31">
        <v>3.9888004104284946E-2</v>
      </c>
      <c r="E242" s="31"/>
      <c r="F242" s="1"/>
      <c r="G242" s="1"/>
    </row>
    <row r="243" spans="1:7">
      <c r="A243" s="1"/>
      <c r="B243" s="52" t="s">
        <v>168</v>
      </c>
      <c r="C243" s="31">
        <v>154863.76</v>
      </c>
      <c r="D243" s="31">
        <v>1.042910949452181E-2</v>
      </c>
      <c r="E243" s="31"/>
      <c r="F243" s="1"/>
      <c r="G243" s="89"/>
    </row>
    <row r="244" spans="1:7">
      <c r="A244" s="1"/>
      <c r="B244" s="52" t="s">
        <v>169</v>
      </c>
      <c r="C244" s="31">
        <v>905940.94</v>
      </c>
      <c r="D244" s="31">
        <v>6.1009478646456804E-2</v>
      </c>
      <c r="E244" s="31"/>
      <c r="F244" s="1"/>
      <c r="G244" s="1"/>
    </row>
    <row r="245" spans="1:7">
      <c r="A245" s="1"/>
      <c r="B245" s="52" t="s">
        <v>170</v>
      </c>
      <c r="C245" s="31">
        <v>544249.43000000005</v>
      </c>
      <c r="D245" s="31">
        <v>3.6651808646523128E-2</v>
      </c>
      <c r="E245" s="31"/>
      <c r="F245" s="1"/>
      <c r="G245" s="1"/>
    </row>
    <row r="246" spans="1:7">
      <c r="A246" s="1"/>
      <c r="B246" s="52" t="s">
        <v>171</v>
      </c>
      <c r="C246" s="31">
        <v>558489.63</v>
      </c>
      <c r="D246" s="31">
        <v>3.7610797405571009E-2</v>
      </c>
      <c r="E246" s="31"/>
      <c r="F246" s="1"/>
      <c r="G246" s="1"/>
    </row>
    <row r="247" spans="1:7">
      <c r="A247" s="1"/>
      <c r="B247" s="52" t="s">
        <v>172</v>
      </c>
      <c r="C247" s="31">
        <v>688279.28</v>
      </c>
      <c r="D247" s="31">
        <v>4.63513217936245E-2</v>
      </c>
      <c r="E247" s="31"/>
      <c r="F247" s="1"/>
      <c r="G247" s="1"/>
    </row>
    <row r="248" spans="1:7">
      <c r="A248" s="1"/>
      <c r="B248" s="52" t="s">
        <v>173</v>
      </c>
      <c r="C248" s="31">
        <v>102430.14</v>
      </c>
      <c r="D248" s="31">
        <v>6.8980318287454601E-3</v>
      </c>
      <c r="E248" s="31"/>
      <c r="F248" s="1"/>
      <c r="G248" s="89"/>
    </row>
    <row r="249" spans="1:7">
      <c r="A249" s="1"/>
      <c r="B249" s="52" t="s">
        <v>174</v>
      </c>
      <c r="C249" s="31">
        <v>16831.03</v>
      </c>
      <c r="D249" s="31">
        <v>1.1334650196765297E-3</v>
      </c>
      <c r="E249" s="31"/>
      <c r="F249" s="1"/>
      <c r="G249" s="1"/>
    </row>
    <row r="250" spans="1:7">
      <c r="A250" s="1"/>
      <c r="B250" s="52" t="s">
        <v>175</v>
      </c>
      <c r="C250" s="31">
        <v>2780.92</v>
      </c>
      <c r="D250" s="31">
        <v>1.8727763794128198E-4</v>
      </c>
      <c r="E250" s="31"/>
      <c r="F250" s="1"/>
      <c r="G250" s="1"/>
    </row>
    <row r="251" spans="1:7">
      <c r="A251" s="1"/>
      <c r="B251" s="52" t="s">
        <v>176</v>
      </c>
      <c r="C251" s="31">
        <v>42988</v>
      </c>
      <c r="D251" s="31">
        <v>2.8949740013448173E-3</v>
      </c>
      <c r="E251" s="31"/>
      <c r="F251" s="1"/>
      <c r="G251" s="1"/>
    </row>
    <row r="252" spans="1:7">
      <c r="A252" s="1"/>
      <c r="B252" s="52" t="s">
        <v>177</v>
      </c>
      <c r="C252" s="31">
        <v>42073.760000000002</v>
      </c>
      <c r="D252" s="31">
        <v>2.833405632707303E-3</v>
      </c>
      <c r="E252" s="31"/>
      <c r="F252" s="1"/>
      <c r="G252" s="1"/>
    </row>
    <row r="253" spans="1:7">
      <c r="A253" s="1"/>
      <c r="B253" s="52" t="s">
        <v>178</v>
      </c>
      <c r="C253" s="31">
        <v>13620.45</v>
      </c>
      <c r="D253" s="31">
        <v>9.1725245735128458E-4</v>
      </c>
      <c r="E253" s="31"/>
      <c r="F253" s="1"/>
      <c r="G253" s="1"/>
    </row>
    <row r="254" spans="1:7">
      <c r="A254" s="1"/>
      <c r="B254" s="52" t="s">
        <v>179</v>
      </c>
      <c r="C254" s="31">
        <v>1221.54</v>
      </c>
      <c r="D254" s="31">
        <v>8.2263109277071463E-5</v>
      </c>
      <c r="E254" s="31"/>
      <c r="F254" s="1"/>
      <c r="G254" s="1"/>
    </row>
    <row r="255" spans="1:7">
      <c r="A255" s="1"/>
      <c r="B255" s="52" t="s">
        <v>180</v>
      </c>
      <c r="C255" s="31">
        <v>8124.56</v>
      </c>
      <c r="D255" s="31">
        <v>5.4713850312566414E-4</v>
      </c>
      <c r="E255" s="31"/>
      <c r="F255" s="1"/>
      <c r="G255" s="1"/>
    </row>
    <row r="256" spans="1:7">
      <c r="A256" s="1"/>
      <c r="B256" s="52" t="s">
        <v>181</v>
      </c>
      <c r="C256" s="31">
        <v>549.5</v>
      </c>
      <c r="D256" s="31">
        <v>3.7005401826997703E-5</v>
      </c>
      <c r="E256" s="31"/>
      <c r="F256" s="1"/>
      <c r="G256" s="1"/>
    </row>
    <row r="257" spans="1:7">
      <c r="A257" s="1"/>
      <c r="B257" s="52" t="s">
        <v>182</v>
      </c>
      <c r="C257" s="31">
        <v>14432.05</v>
      </c>
      <c r="D257" s="31">
        <v>9.719086613964006E-4</v>
      </c>
      <c r="E257" s="31"/>
      <c r="F257" s="1"/>
      <c r="G257" s="1"/>
    </row>
    <row r="258" spans="1:7">
      <c r="A258" s="1"/>
      <c r="B258" s="52" t="s">
        <v>183</v>
      </c>
      <c r="C258" s="31">
        <v>1955.6</v>
      </c>
      <c r="D258" s="31">
        <v>1.3169747736647261E-4</v>
      </c>
      <c r="E258" s="31"/>
      <c r="F258" s="1"/>
      <c r="G258" s="1"/>
    </row>
    <row r="259" spans="1:7">
      <c r="A259" s="1"/>
      <c r="B259" s="52" t="s">
        <v>184</v>
      </c>
      <c r="C259" s="31">
        <v>828.04</v>
      </c>
      <c r="D259" s="31">
        <v>5.5763335630258735E-5</v>
      </c>
      <c r="E259" s="31"/>
      <c r="F259" s="1"/>
      <c r="G259" s="1"/>
    </row>
    <row r="260" spans="1:7">
      <c r="A260" s="1"/>
      <c r="B260" s="52" t="s">
        <v>185</v>
      </c>
      <c r="C260" s="31">
        <v>719.2</v>
      </c>
      <c r="D260" s="31">
        <v>4.8433639661468151E-5</v>
      </c>
      <c r="E260" s="31"/>
      <c r="F260" s="1"/>
      <c r="G260" s="1"/>
    </row>
    <row r="261" spans="1:7">
      <c r="A261" s="1"/>
      <c r="B261" s="52" t="s">
        <v>186</v>
      </c>
      <c r="C261" s="31">
        <v>5726.61</v>
      </c>
      <c r="D261" s="31">
        <v>3.8565150892903236E-4</v>
      </c>
      <c r="E261" s="31"/>
      <c r="F261" s="1"/>
      <c r="G261" s="1"/>
    </row>
    <row r="262" spans="1:7">
      <c r="A262" s="1"/>
      <c r="B262" s="52" t="s">
        <v>187</v>
      </c>
      <c r="C262" s="31">
        <v>117494.97</v>
      </c>
      <c r="D262" s="31">
        <v>7.9125542811665887E-3</v>
      </c>
      <c r="E262" s="31"/>
      <c r="F262" s="1"/>
      <c r="G262" s="1"/>
    </row>
    <row r="263" spans="1:7">
      <c r="A263" s="1"/>
      <c r="B263" s="52" t="s">
        <v>188</v>
      </c>
      <c r="C263" s="31">
        <v>514</v>
      </c>
      <c r="D263" s="31">
        <v>3.4614697978301761E-5</v>
      </c>
      <c r="E263" s="31"/>
      <c r="F263" s="1"/>
      <c r="G263" s="1"/>
    </row>
    <row r="264" spans="1:7">
      <c r="A264" s="1"/>
      <c r="B264" s="52" t="s">
        <v>189</v>
      </c>
      <c r="C264" s="31">
        <v>1855</v>
      </c>
      <c r="D264" s="31">
        <v>1.2492269406566103E-4</v>
      </c>
      <c r="E264" s="31"/>
      <c r="F264" s="1"/>
      <c r="G264" s="1"/>
    </row>
    <row r="265" spans="1:7">
      <c r="A265" s="1"/>
      <c r="B265" s="52" t="s">
        <v>190</v>
      </c>
      <c r="C265" s="31">
        <v>14457.06</v>
      </c>
      <c r="D265" s="31">
        <v>9.7359292909374954E-4</v>
      </c>
      <c r="E265" s="31"/>
      <c r="F265" s="1"/>
      <c r="G265" s="1"/>
    </row>
    <row r="266" spans="1:7">
      <c r="A266" s="1"/>
      <c r="B266" s="52" t="s">
        <v>191</v>
      </c>
      <c r="C266" s="31">
        <v>17775.990000000002</v>
      </c>
      <c r="D266" s="31">
        <v>1.1971021889402966E-3</v>
      </c>
      <c r="E266" s="31"/>
      <c r="F266" s="1"/>
      <c r="G266" s="1"/>
    </row>
    <row r="267" spans="1:7">
      <c r="A267" s="1"/>
      <c r="B267" s="52" t="s">
        <v>192</v>
      </c>
      <c r="C267" s="31">
        <v>229308.22</v>
      </c>
      <c r="D267" s="31">
        <v>1.5442480115256762E-2</v>
      </c>
      <c r="E267" s="31"/>
      <c r="F267" s="1"/>
      <c r="G267" s="1"/>
    </row>
    <row r="268" spans="1:7">
      <c r="A268" s="1"/>
      <c r="B268" s="52" t="s">
        <v>193</v>
      </c>
      <c r="C268" s="31">
        <v>31618.66</v>
      </c>
      <c r="D268" s="31">
        <v>2.1293197789467137E-3</v>
      </c>
      <c r="E268" s="31"/>
      <c r="F268" s="1"/>
      <c r="G268" s="1"/>
    </row>
    <row r="269" spans="1:7">
      <c r="A269" s="1"/>
      <c r="B269" s="52" t="s">
        <v>194</v>
      </c>
      <c r="C269" s="31">
        <v>191710.26</v>
      </c>
      <c r="D269" s="31">
        <v>1.2910491730042229E-2</v>
      </c>
      <c r="E269" s="31"/>
      <c r="F269" s="1"/>
      <c r="G269" s="1"/>
    </row>
    <row r="270" spans="1:7">
      <c r="A270" s="1"/>
      <c r="B270" s="52" t="s">
        <v>195</v>
      </c>
      <c r="C270" s="31">
        <v>5078.91</v>
      </c>
      <c r="D270" s="31">
        <v>3.4203294885014904E-4</v>
      </c>
      <c r="E270" s="31"/>
      <c r="F270" s="1"/>
      <c r="G270" s="1"/>
    </row>
    <row r="271" spans="1:7">
      <c r="A271" s="1"/>
      <c r="B271" s="52" t="s">
        <v>196</v>
      </c>
      <c r="C271" s="31">
        <v>4770.08</v>
      </c>
      <c r="D271" s="31">
        <v>3.2123517224190207E-4</v>
      </c>
      <c r="E271" s="31"/>
      <c r="F271" s="1"/>
      <c r="G271" s="1"/>
    </row>
    <row r="272" spans="1:7">
      <c r="A272" s="1"/>
      <c r="B272" s="52" t="s">
        <v>197</v>
      </c>
      <c r="C272" s="31">
        <v>2088</v>
      </c>
      <c r="D272" s="31">
        <v>1.4061379256555267E-4</v>
      </c>
      <c r="E272" s="31"/>
      <c r="F272" s="1"/>
      <c r="G272" s="1"/>
    </row>
    <row r="273" spans="1:7">
      <c r="A273" s="1"/>
      <c r="B273" s="52" t="s">
        <v>198</v>
      </c>
      <c r="C273" s="31">
        <v>30555.68</v>
      </c>
      <c r="D273" s="31">
        <v>2.0577346979020147E-3</v>
      </c>
      <c r="E273" s="31"/>
      <c r="F273" s="1"/>
      <c r="G273" s="1"/>
    </row>
    <row r="274" spans="1:7">
      <c r="A274" s="1"/>
      <c r="B274" s="52" t="s">
        <v>199</v>
      </c>
      <c r="C274" s="31">
        <v>6371.86</v>
      </c>
      <c r="D274" s="31">
        <v>4.2910507677047056E-4</v>
      </c>
      <c r="E274" s="31"/>
      <c r="F274" s="1"/>
      <c r="G274" s="1"/>
    </row>
    <row r="275" spans="1:7">
      <c r="A275" s="1"/>
      <c r="B275" s="52" t="s">
        <v>200</v>
      </c>
      <c r="C275" s="31">
        <v>281804</v>
      </c>
      <c r="D275" s="31">
        <v>1.8977743869800293E-2</v>
      </c>
      <c r="E275" s="31"/>
      <c r="F275" s="1"/>
      <c r="G275" s="1"/>
    </row>
    <row r="276" spans="1:7">
      <c r="A276" s="1"/>
      <c r="B276" s="52" t="s">
        <v>201</v>
      </c>
      <c r="C276" s="31">
        <v>13920</v>
      </c>
      <c r="D276" s="31">
        <v>9.3742528377035127E-4</v>
      </c>
      <c r="E276" s="31"/>
      <c r="F276" s="1"/>
      <c r="G276" s="1"/>
    </row>
    <row r="277" spans="1:7">
      <c r="A277" s="1"/>
      <c r="B277" s="52" t="s">
        <v>202</v>
      </c>
      <c r="C277" s="31">
        <v>20716.689999999999</v>
      </c>
      <c r="D277" s="31">
        <v>1.3951400145138216E-3</v>
      </c>
      <c r="E277" s="31"/>
      <c r="F277" s="1"/>
      <c r="G277" s="1"/>
    </row>
    <row r="278" spans="1:7">
      <c r="A278" s="1"/>
      <c r="B278" s="52" t="s">
        <v>203</v>
      </c>
      <c r="C278" s="31">
        <v>112086.43</v>
      </c>
      <c r="D278" s="31">
        <v>7.5483228052841671E-3</v>
      </c>
      <c r="E278" s="31"/>
      <c r="F278" s="1"/>
      <c r="G278" s="89"/>
    </row>
    <row r="279" spans="1:7">
      <c r="A279" s="1"/>
      <c r="B279" s="52" t="s">
        <v>204</v>
      </c>
      <c r="C279" s="31">
        <v>15437.48</v>
      </c>
      <c r="D279" s="31">
        <v>1.0396181084553968E-3</v>
      </c>
      <c r="E279" s="31"/>
      <c r="F279" s="1"/>
      <c r="G279" s="1"/>
    </row>
    <row r="280" spans="1:7">
      <c r="A280" s="1"/>
      <c r="B280" s="52" t="s">
        <v>205</v>
      </c>
      <c r="C280" s="31">
        <v>24800</v>
      </c>
      <c r="D280" s="31">
        <v>1.6701255055678673E-3</v>
      </c>
      <c r="E280" s="31"/>
      <c r="F280" s="1"/>
      <c r="G280" s="1"/>
    </row>
    <row r="281" spans="1:7">
      <c r="A281" s="1"/>
      <c r="B281" s="52" t="s">
        <v>206</v>
      </c>
      <c r="C281" s="31">
        <v>462229.16</v>
      </c>
      <c r="D281" s="31">
        <v>3.1128254416661713E-2</v>
      </c>
      <c r="E281" s="31"/>
      <c r="F281" s="1"/>
      <c r="G281" s="1"/>
    </row>
    <row r="282" spans="1:7">
      <c r="A282" s="1"/>
      <c r="B282" s="52" t="s">
        <v>207</v>
      </c>
      <c r="C282" s="31">
        <v>24977.7</v>
      </c>
      <c r="D282" s="31">
        <v>1.682092493565424E-3</v>
      </c>
      <c r="E282" s="31"/>
      <c r="F282" s="1"/>
      <c r="G282" s="1"/>
    </row>
    <row r="283" spans="1:7">
      <c r="A283" s="1"/>
      <c r="B283" s="52" t="s">
        <v>208</v>
      </c>
      <c r="C283" s="31">
        <v>8510</v>
      </c>
      <c r="D283" s="31">
        <v>5.7309548598316737E-4</v>
      </c>
      <c r="E283" s="31"/>
      <c r="F283" s="1"/>
      <c r="G283" s="89"/>
    </row>
    <row r="284" spans="1:7">
      <c r="A284" s="1"/>
      <c r="B284" s="52" t="s">
        <v>209</v>
      </c>
      <c r="C284" s="31">
        <v>37290.879999999997</v>
      </c>
      <c r="D284" s="31">
        <v>2.5113084602044621E-3</v>
      </c>
      <c r="E284" s="31"/>
      <c r="F284" s="1"/>
      <c r="G284" s="1"/>
    </row>
    <row r="285" spans="1:7">
      <c r="A285" s="1"/>
      <c r="B285" s="52" t="s">
        <v>210</v>
      </c>
      <c r="C285" s="31">
        <v>48</v>
      </c>
      <c r="D285" s="31">
        <v>3.2325009785184527E-6</v>
      </c>
      <c r="E285" s="31"/>
      <c r="F285" s="1"/>
      <c r="G285" s="89"/>
    </row>
    <row r="286" spans="1:7">
      <c r="A286" s="1"/>
      <c r="B286" s="52" t="s">
        <v>211</v>
      </c>
      <c r="C286" s="31">
        <v>41910.800000000003</v>
      </c>
      <c r="D286" s="31">
        <v>2.8224312918852328E-3</v>
      </c>
      <c r="E286" s="31"/>
      <c r="F286" s="1"/>
      <c r="G286" s="1"/>
    </row>
    <row r="287" spans="1:7">
      <c r="A287" s="1"/>
      <c r="B287" s="52" t="s">
        <v>212</v>
      </c>
      <c r="C287" s="31">
        <v>38455</v>
      </c>
      <c r="D287" s="31">
        <v>2.5897046901859812E-3</v>
      </c>
      <c r="E287" s="31"/>
      <c r="F287" s="1"/>
      <c r="G287" s="89"/>
    </row>
    <row r="288" spans="1:7">
      <c r="A288" s="1"/>
      <c r="B288" s="52" t="s">
        <v>213</v>
      </c>
      <c r="C288" s="31">
        <v>4350</v>
      </c>
      <c r="D288" s="31">
        <v>2.9294540117823475E-4</v>
      </c>
      <c r="E288" s="31"/>
      <c r="F288" s="1"/>
      <c r="G288" s="1"/>
    </row>
    <row r="289" spans="1:7">
      <c r="A289" s="1"/>
      <c r="B289" s="52" t="s">
        <v>214</v>
      </c>
      <c r="C289" s="31">
        <v>2908.6</v>
      </c>
      <c r="D289" s="31">
        <v>1.9587609054414105E-4</v>
      </c>
      <c r="E289" s="31"/>
      <c r="F289" s="1"/>
      <c r="G289" s="1"/>
    </row>
    <row r="290" spans="1:7">
      <c r="A290" s="1"/>
      <c r="B290" s="52" t="s">
        <v>215</v>
      </c>
      <c r="C290" s="31">
        <v>12972.65</v>
      </c>
      <c r="D290" s="31">
        <v>8.7362716289536254E-4</v>
      </c>
      <c r="E290" s="31"/>
      <c r="F290" s="1"/>
      <c r="G290" s="89"/>
    </row>
    <row r="291" spans="1:7">
      <c r="A291" s="1"/>
      <c r="B291" s="52" t="s">
        <v>216</v>
      </c>
      <c r="C291" s="31">
        <v>646.9</v>
      </c>
      <c r="D291" s="31">
        <v>4.3564685062574727E-5</v>
      </c>
      <c r="E291" s="31"/>
      <c r="F291" s="1"/>
      <c r="G291" s="1"/>
    </row>
    <row r="292" spans="1:7">
      <c r="A292" s="1"/>
      <c r="B292" s="52" t="s">
        <v>217</v>
      </c>
      <c r="C292" s="31">
        <v>233474.3</v>
      </c>
      <c r="D292" s="31">
        <v>1.5723039650185639E-2</v>
      </c>
      <c r="E292" s="31"/>
      <c r="F292" s="1"/>
      <c r="G292" s="89"/>
    </row>
    <row r="293" spans="1:7">
      <c r="A293" s="1"/>
      <c r="B293" s="52" t="s">
        <v>218</v>
      </c>
      <c r="C293" s="31">
        <v>13830</v>
      </c>
      <c r="D293" s="31">
        <v>9.3136434443562917E-4</v>
      </c>
      <c r="E293" s="31"/>
      <c r="F293" s="1"/>
      <c r="G293" s="1"/>
    </row>
    <row r="294" spans="1:7">
      <c r="A294" s="1"/>
      <c r="B294" s="52" t="s">
        <v>219</v>
      </c>
      <c r="C294" s="31">
        <v>35832.800000000003</v>
      </c>
      <c r="D294" s="31">
        <v>2.4131158554803337E-3</v>
      </c>
      <c r="E294" s="31"/>
      <c r="F294" s="1"/>
      <c r="G294" s="1"/>
    </row>
    <row r="295" spans="1:7">
      <c r="A295" s="1"/>
      <c r="B295" s="52" t="s">
        <v>220</v>
      </c>
      <c r="C295" s="31">
        <v>4.97</v>
      </c>
      <c r="D295" s="31">
        <v>3.3469853881743141E-7</v>
      </c>
      <c r="E295" s="31"/>
      <c r="F295" s="1"/>
      <c r="G295" s="89"/>
    </row>
    <row r="296" spans="1:7">
      <c r="A296" s="1"/>
      <c r="B296" s="28"/>
      <c r="C296" s="31"/>
      <c r="D296" s="31"/>
      <c r="E296" s="31"/>
      <c r="F296" s="1"/>
      <c r="G296" s="1"/>
    </row>
    <row r="297" spans="1:7">
      <c r="A297" s="1"/>
      <c r="B297" s="1"/>
      <c r="C297" s="93">
        <f>SUM(C240:C296)</f>
        <v>14849183.439999999</v>
      </c>
      <c r="D297" s="93">
        <f>SUM(D240:D296)</f>
        <v>1.0000000000000002</v>
      </c>
      <c r="E297" s="23"/>
      <c r="F297" s="1"/>
      <c r="G297" s="1"/>
    </row>
    <row r="298" spans="1:7">
      <c r="A298" s="1"/>
      <c r="B298" s="1"/>
      <c r="C298" s="1"/>
      <c r="D298" s="1"/>
      <c r="E298" s="1"/>
      <c r="F298" s="1"/>
      <c r="G298" s="1"/>
    </row>
    <row r="299" spans="1:7">
      <c r="A299" s="1"/>
      <c r="B299" s="1"/>
      <c r="C299" s="1"/>
      <c r="D299" s="1"/>
      <c r="E299" s="1"/>
      <c r="F299" s="1"/>
      <c r="G299" s="1"/>
    </row>
    <row r="300" spans="1:7">
      <c r="A300" s="1"/>
      <c r="B300" s="1"/>
      <c r="C300" s="1"/>
      <c r="D300" s="1"/>
      <c r="E300" s="1"/>
      <c r="F300" s="1"/>
      <c r="G300" s="1"/>
    </row>
    <row r="301" spans="1:7">
      <c r="A301" s="1"/>
      <c r="B301" s="16" t="s">
        <v>221</v>
      </c>
      <c r="C301" s="1"/>
      <c r="D301" s="1"/>
      <c r="E301" s="1"/>
      <c r="F301" s="1"/>
      <c r="G301" s="1"/>
    </row>
    <row r="302" spans="1:7">
      <c r="A302" s="1"/>
      <c r="B302" s="1"/>
      <c r="C302" s="1"/>
      <c r="D302" s="1"/>
      <c r="E302" s="1"/>
      <c r="F302" s="1"/>
      <c r="G302" s="1"/>
    </row>
    <row r="303" spans="1:7">
      <c r="A303" s="1"/>
      <c r="B303" s="58" t="s">
        <v>222</v>
      </c>
      <c r="C303" s="59" t="s">
        <v>47</v>
      </c>
      <c r="D303" s="84" t="s">
        <v>48</v>
      </c>
      <c r="E303" s="84" t="s">
        <v>223</v>
      </c>
      <c r="F303" s="94" t="s">
        <v>11</v>
      </c>
      <c r="G303" s="59" t="s">
        <v>126</v>
      </c>
    </row>
    <row r="304" spans="1:7">
      <c r="A304" s="1"/>
      <c r="B304" s="95" t="s">
        <v>224</v>
      </c>
      <c r="C304" s="25"/>
      <c r="D304" s="25"/>
      <c r="E304" s="25">
        <v>0</v>
      </c>
      <c r="F304" s="25">
        <v>0</v>
      </c>
      <c r="G304" s="96">
        <v>0</v>
      </c>
    </row>
    <row r="305" spans="1:7">
      <c r="A305" s="1"/>
      <c r="B305" s="97" t="s">
        <v>225</v>
      </c>
      <c r="C305" s="27">
        <v>3472131.36</v>
      </c>
      <c r="D305" s="27">
        <v>3472131.36</v>
      </c>
      <c r="E305" s="27">
        <v>0</v>
      </c>
      <c r="F305" s="27"/>
      <c r="G305" s="42"/>
    </row>
    <row r="306" spans="1:7">
      <c r="A306" s="1"/>
      <c r="B306" s="97" t="s">
        <v>226</v>
      </c>
      <c r="C306" s="27">
        <v>-136494.09</v>
      </c>
      <c r="D306" s="27">
        <v>-136494.09</v>
      </c>
      <c r="E306" s="27">
        <v>0</v>
      </c>
      <c r="F306" s="27"/>
      <c r="G306" s="42"/>
    </row>
    <row r="307" spans="1:7">
      <c r="A307" s="1"/>
      <c r="B307" s="97" t="s">
        <v>227</v>
      </c>
      <c r="C307" s="27">
        <v>4171.3599999999997</v>
      </c>
      <c r="D307" s="27">
        <v>0</v>
      </c>
      <c r="E307" s="27">
        <v>-4171.3599999999997</v>
      </c>
      <c r="F307" s="27"/>
      <c r="G307" s="42"/>
    </row>
    <row r="308" spans="1:7">
      <c r="A308" s="1"/>
      <c r="B308" s="97" t="s">
        <v>228</v>
      </c>
      <c r="C308" s="27">
        <v>385099</v>
      </c>
      <c r="D308" s="27">
        <v>0</v>
      </c>
      <c r="E308" s="27">
        <v>-385099</v>
      </c>
      <c r="F308" s="27"/>
      <c r="G308" s="42"/>
    </row>
    <row r="309" spans="1:7">
      <c r="A309" s="1"/>
      <c r="B309" s="97" t="s">
        <v>229</v>
      </c>
      <c r="C309" s="27">
        <v>2000000</v>
      </c>
      <c r="D309" s="27">
        <v>2000000</v>
      </c>
      <c r="E309" s="27">
        <v>0</v>
      </c>
      <c r="F309" s="27"/>
      <c r="G309" s="42"/>
    </row>
    <row r="310" spans="1:7">
      <c r="A310" s="1"/>
      <c r="B310" s="97" t="s">
        <v>230</v>
      </c>
      <c r="C310" s="27">
        <v>5920119.2699999996</v>
      </c>
      <c r="D310" s="27">
        <v>6305218.2699999996</v>
      </c>
      <c r="E310" s="27">
        <v>385099</v>
      </c>
      <c r="F310" s="27"/>
      <c r="G310" s="42"/>
    </row>
    <row r="311" spans="1:7">
      <c r="A311" s="1"/>
      <c r="B311" s="97" t="s">
        <v>231</v>
      </c>
      <c r="C311" s="27">
        <v>500000</v>
      </c>
      <c r="D311" s="27">
        <v>500000</v>
      </c>
      <c r="E311" s="27">
        <v>0</v>
      </c>
      <c r="F311" s="27"/>
      <c r="G311" s="42"/>
    </row>
    <row r="312" spans="1:7">
      <c r="A312" s="1"/>
      <c r="B312" s="97" t="s">
        <v>232</v>
      </c>
      <c r="C312" s="27">
        <v>14279884.67</v>
      </c>
      <c r="D312" s="27">
        <v>14284056.029999999</v>
      </c>
      <c r="E312" s="27">
        <v>4171.3599999999997</v>
      </c>
      <c r="F312" s="27"/>
      <c r="G312" s="42"/>
    </row>
    <row r="313" spans="1:7">
      <c r="A313" s="1"/>
      <c r="B313" s="97" t="s">
        <v>233</v>
      </c>
      <c r="C313" s="27">
        <v>66554871.57</v>
      </c>
      <c r="D313" s="27">
        <v>66554871.57</v>
      </c>
      <c r="E313" s="27">
        <v>0</v>
      </c>
      <c r="F313" s="27"/>
      <c r="G313" s="42"/>
    </row>
    <row r="314" spans="1:7">
      <c r="A314" s="1"/>
      <c r="B314" s="97" t="s">
        <v>234</v>
      </c>
      <c r="C314" s="27">
        <v>-367864.22</v>
      </c>
      <c r="D314" s="27">
        <v>-367864.22</v>
      </c>
      <c r="E314" s="27">
        <v>0</v>
      </c>
      <c r="F314" s="27"/>
      <c r="G314" s="42"/>
    </row>
    <row r="315" spans="1:7">
      <c r="A315" s="1"/>
      <c r="B315" s="43"/>
      <c r="C315" s="29"/>
      <c r="D315" s="29"/>
      <c r="E315" s="29"/>
      <c r="F315" s="29"/>
      <c r="G315" s="45"/>
    </row>
    <row r="316" spans="1:7">
      <c r="A316" s="1"/>
      <c r="B316" s="1"/>
      <c r="C316" s="98">
        <f>SUM(C305:C315)</f>
        <v>92611918.920000002</v>
      </c>
      <c r="D316" s="98">
        <f>SUM(D305:D315)</f>
        <v>92611918.920000002</v>
      </c>
      <c r="E316" s="99">
        <f>SUM(E305:E315)</f>
        <v>1.3642420526593924E-11</v>
      </c>
      <c r="F316" s="100"/>
      <c r="G316" s="101"/>
    </row>
    <row r="317" spans="1:7">
      <c r="A317" s="1"/>
      <c r="B317" s="1"/>
      <c r="C317" s="1"/>
      <c r="D317" s="1"/>
      <c r="E317" s="1"/>
      <c r="F317" s="1"/>
      <c r="G317" s="1"/>
    </row>
    <row r="318" spans="1:7">
      <c r="A318" s="1"/>
      <c r="B318" s="1"/>
      <c r="C318" s="1"/>
      <c r="D318" s="1"/>
      <c r="E318" s="1"/>
      <c r="F318" s="1"/>
      <c r="G318" s="1"/>
    </row>
    <row r="319" spans="1:7">
      <c r="A319" s="1"/>
      <c r="B319" s="102"/>
      <c r="C319" s="102"/>
      <c r="D319" s="102"/>
      <c r="E319" s="102"/>
      <c r="F319" s="102"/>
      <c r="G319" s="1"/>
    </row>
    <row r="320" spans="1:7">
      <c r="A320" s="1"/>
      <c r="B320" s="86" t="s">
        <v>235</v>
      </c>
      <c r="C320" s="87" t="s">
        <v>47</v>
      </c>
      <c r="D320" s="23" t="s">
        <v>48</v>
      </c>
      <c r="E320" s="23" t="s">
        <v>223</v>
      </c>
      <c r="F320" s="103" t="s">
        <v>126</v>
      </c>
      <c r="G320" s="1"/>
    </row>
    <row r="321" spans="1:7">
      <c r="A321" s="1"/>
      <c r="B321" s="95" t="s">
        <v>236</v>
      </c>
      <c r="C321" s="25"/>
      <c r="D321" s="25"/>
      <c r="E321" s="25"/>
      <c r="F321" s="25"/>
      <c r="G321" s="1"/>
    </row>
    <row r="322" spans="1:7">
      <c r="A322" s="1"/>
      <c r="B322" s="97" t="s">
        <v>237</v>
      </c>
      <c r="C322" s="27">
        <v>-1386849.48</v>
      </c>
      <c r="D322" s="27">
        <v>4961605.37</v>
      </c>
      <c r="E322" s="27">
        <v>6348454.8499999996</v>
      </c>
      <c r="F322" s="27"/>
      <c r="G322" s="1"/>
    </row>
    <row r="323" spans="1:7">
      <c r="A323" s="1"/>
      <c r="B323" s="97" t="s">
        <v>238</v>
      </c>
      <c r="C323" s="27">
        <v>-317536.65999999997</v>
      </c>
      <c r="D323" s="27">
        <v>-317536.65999999997</v>
      </c>
      <c r="E323" s="27">
        <v>0</v>
      </c>
      <c r="F323" s="27"/>
      <c r="G323" s="1"/>
    </row>
    <row r="324" spans="1:7">
      <c r="A324" s="1"/>
      <c r="B324" s="97" t="s">
        <v>239</v>
      </c>
      <c r="C324" s="27">
        <v>-807683.36</v>
      </c>
      <c r="D324" s="27">
        <v>-807683.36</v>
      </c>
      <c r="E324" s="27">
        <v>0</v>
      </c>
      <c r="F324" s="27"/>
      <c r="G324" s="1"/>
    </row>
    <row r="325" spans="1:7">
      <c r="A325" s="1"/>
      <c r="B325" s="97" t="s">
        <v>240</v>
      </c>
      <c r="C325" s="27">
        <v>-2634093.09</v>
      </c>
      <c r="D325" s="27">
        <v>-3320941.52</v>
      </c>
      <c r="E325" s="27">
        <v>-686848.43</v>
      </c>
      <c r="F325" s="27"/>
      <c r="G325" s="1"/>
    </row>
    <row r="326" spans="1:7">
      <c r="A326" s="1"/>
      <c r="B326" s="97" t="s">
        <v>241</v>
      </c>
      <c r="C326" s="27">
        <v>1726349.53</v>
      </c>
      <c r="D326" s="27">
        <v>1653165.13</v>
      </c>
      <c r="E326" s="27">
        <v>-73184.399999999994</v>
      </c>
      <c r="F326" s="27"/>
      <c r="G326" s="1"/>
    </row>
    <row r="327" spans="1:7">
      <c r="A327" s="1"/>
      <c r="B327" s="97" t="s">
        <v>242</v>
      </c>
      <c r="C327" s="27">
        <v>346063.48</v>
      </c>
      <c r="D327" s="27">
        <v>330992.64000000001</v>
      </c>
      <c r="E327" s="27">
        <v>-15070.84</v>
      </c>
      <c r="F327" s="27"/>
      <c r="G327" s="1"/>
    </row>
    <row r="328" spans="1:7">
      <c r="A328" s="1"/>
      <c r="B328" s="97" t="s">
        <v>243</v>
      </c>
      <c r="C328" s="27">
        <v>-5465522.5999999996</v>
      </c>
      <c r="D328" s="27">
        <v>-5465522.5999999996</v>
      </c>
      <c r="E328" s="27">
        <v>0</v>
      </c>
      <c r="F328" s="27"/>
      <c r="G328" s="1"/>
    </row>
    <row r="329" spans="1:7">
      <c r="A329" s="1"/>
      <c r="B329" s="97" t="s">
        <v>244</v>
      </c>
      <c r="C329" s="27">
        <v>-6092845.4400000004</v>
      </c>
      <c r="D329" s="27">
        <v>-6127158.1200000001</v>
      </c>
      <c r="E329" s="27">
        <v>-34312.68</v>
      </c>
      <c r="F329" s="27"/>
      <c r="G329" s="1"/>
    </row>
    <row r="330" spans="1:7">
      <c r="A330" s="1"/>
      <c r="B330" s="97" t="s">
        <v>245</v>
      </c>
      <c r="C330" s="27">
        <v>-8088698.6500000004</v>
      </c>
      <c r="D330" s="27">
        <v>-8093302.7699999996</v>
      </c>
      <c r="E330" s="27">
        <v>-4604.12</v>
      </c>
      <c r="F330" s="27"/>
      <c r="G330" s="1"/>
    </row>
    <row r="331" spans="1:7">
      <c r="A331" s="1"/>
      <c r="B331" s="97" t="s">
        <v>246</v>
      </c>
      <c r="C331" s="27">
        <v>-6611725.8799999999</v>
      </c>
      <c r="D331" s="27">
        <v>-6716471.9800000004</v>
      </c>
      <c r="E331" s="27">
        <v>-104746.1</v>
      </c>
      <c r="F331" s="27"/>
      <c r="G331" s="1"/>
    </row>
    <row r="332" spans="1:7">
      <c r="A332" s="1"/>
      <c r="B332" s="97" t="s">
        <v>247</v>
      </c>
      <c r="C332" s="27">
        <v>0</v>
      </c>
      <c r="D332" s="27">
        <v>-3720608.39</v>
      </c>
      <c r="E332" s="27">
        <v>-3720608.39</v>
      </c>
      <c r="F332" s="27"/>
      <c r="G332" s="1"/>
    </row>
    <row r="333" spans="1:7">
      <c r="A333" s="1"/>
      <c r="B333" s="97" t="s">
        <v>248</v>
      </c>
      <c r="C333" s="27">
        <v>717587.99</v>
      </c>
      <c r="D333" s="27">
        <v>1921310.04</v>
      </c>
      <c r="E333" s="27">
        <v>1203722.05</v>
      </c>
      <c r="F333" s="27"/>
      <c r="G333" s="1"/>
    </row>
    <row r="334" spans="1:7">
      <c r="A334" s="1"/>
      <c r="B334" s="97" t="s">
        <v>249</v>
      </c>
      <c r="C334" s="27">
        <v>15518793.789999999</v>
      </c>
      <c r="D334" s="27">
        <v>16296033.289999999</v>
      </c>
      <c r="E334" s="27">
        <v>777239.5</v>
      </c>
      <c r="F334" s="27"/>
      <c r="G334" s="1"/>
    </row>
    <row r="335" spans="1:7">
      <c r="A335" s="1"/>
      <c r="B335" s="97" t="s">
        <v>250</v>
      </c>
      <c r="C335" s="27">
        <v>5156394.21</v>
      </c>
      <c r="D335" s="27">
        <v>5156394.21</v>
      </c>
      <c r="E335" s="27">
        <v>0</v>
      </c>
      <c r="F335" s="27"/>
      <c r="G335" s="1"/>
    </row>
    <row r="336" spans="1:7">
      <c r="A336" s="1"/>
      <c r="B336" s="97" t="s">
        <v>251</v>
      </c>
      <c r="C336" s="27">
        <v>320191.39</v>
      </c>
      <c r="D336" s="27">
        <v>320191.39</v>
      </c>
      <c r="E336" s="27">
        <v>0</v>
      </c>
      <c r="F336" s="27"/>
      <c r="G336" s="1"/>
    </row>
    <row r="337" spans="1:7">
      <c r="A337" s="1"/>
      <c r="B337" s="97" t="s">
        <v>252</v>
      </c>
      <c r="C337" s="27">
        <v>1255412.3999999999</v>
      </c>
      <c r="D337" s="27">
        <v>1255412.3999999999</v>
      </c>
      <c r="E337" s="27">
        <v>0</v>
      </c>
      <c r="F337" s="27"/>
      <c r="G337" s="1"/>
    </row>
    <row r="338" spans="1:7">
      <c r="A338" s="1"/>
      <c r="B338" s="97" t="s">
        <v>253</v>
      </c>
      <c r="C338" s="27">
        <v>4161142.79</v>
      </c>
      <c r="D338" s="27">
        <v>4161142.79</v>
      </c>
      <c r="E338" s="27">
        <v>0</v>
      </c>
      <c r="F338" s="27"/>
      <c r="G338" s="1"/>
    </row>
    <row r="339" spans="1:7">
      <c r="A339" s="1"/>
      <c r="B339" s="97" t="s">
        <v>254</v>
      </c>
      <c r="C339" s="27">
        <v>11338083.869999999</v>
      </c>
      <c r="D339" s="27">
        <v>11338083.869999999</v>
      </c>
      <c r="E339" s="27">
        <v>0</v>
      </c>
      <c r="F339" s="27"/>
      <c r="G339" s="1"/>
    </row>
    <row r="340" spans="1:7">
      <c r="A340" s="1"/>
      <c r="B340" s="97" t="s">
        <v>255</v>
      </c>
      <c r="C340" s="27">
        <v>163000</v>
      </c>
      <c r="D340" s="27">
        <v>163000</v>
      </c>
      <c r="E340" s="27">
        <v>0</v>
      </c>
      <c r="F340" s="27"/>
      <c r="G340" s="1"/>
    </row>
    <row r="341" spans="1:7">
      <c r="A341" s="1"/>
      <c r="B341" s="97" t="s">
        <v>256</v>
      </c>
      <c r="C341" s="27">
        <v>5081979.58</v>
      </c>
      <c r="D341" s="27">
        <v>5081979.58</v>
      </c>
      <c r="E341" s="27">
        <v>0</v>
      </c>
      <c r="F341" s="27"/>
      <c r="G341" s="1"/>
    </row>
    <row r="342" spans="1:7">
      <c r="A342" s="1"/>
      <c r="B342" s="97" t="s">
        <v>257</v>
      </c>
      <c r="C342" s="27">
        <v>304033.56</v>
      </c>
      <c r="D342" s="27">
        <v>304033.56</v>
      </c>
      <c r="E342" s="27">
        <v>0</v>
      </c>
      <c r="F342" s="27"/>
      <c r="G342" s="1"/>
    </row>
    <row r="343" spans="1:7">
      <c r="A343" s="1"/>
      <c r="B343" s="97" t="s">
        <v>258</v>
      </c>
      <c r="C343" s="27">
        <v>360989.12</v>
      </c>
      <c r="D343" s="27">
        <v>360989.12</v>
      </c>
      <c r="E343" s="27">
        <v>0</v>
      </c>
      <c r="F343" s="27"/>
      <c r="G343" s="1"/>
    </row>
    <row r="344" spans="1:7">
      <c r="A344" s="1"/>
      <c r="B344" s="97" t="s">
        <v>259</v>
      </c>
      <c r="C344" s="27">
        <v>116987.46</v>
      </c>
      <c r="D344" s="27">
        <v>116987.46</v>
      </c>
      <c r="E344" s="27">
        <v>0</v>
      </c>
      <c r="F344" s="27"/>
      <c r="G344" s="1"/>
    </row>
    <row r="345" spans="1:7">
      <c r="A345" s="1"/>
      <c r="B345" s="97" t="s">
        <v>260</v>
      </c>
      <c r="C345" s="27">
        <v>247283.79</v>
      </c>
      <c r="D345" s="27">
        <v>247283.79</v>
      </c>
      <c r="E345" s="27">
        <v>0</v>
      </c>
      <c r="F345" s="27"/>
      <c r="G345" s="1"/>
    </row>
    <row r="346" spans="1:7">
      <c r="A346" s="1"/>
      <c r="B346" s="97" t="s">
        <v>261</v>
      </c>
      <c r="C346" s="27">
        <v>0</v>
      </c>
      <c r="D346" s="27">
        <v>225099.24</v>
      </c>
      <c r="E346" s="27">
        <v>225099.24</v>
      </c>
      <c r="F346" s="27"/>
      <c r="G346" s="1"/>
    </row>
    <row r="347" spans="1:7">
      <c r="A347" s="1"/>
      <c r="B347" s="97" t="s">
        <v>262</v>
      </c>
      <c r="C347" s="27">
        <v>0</v>
      </c>
      <c r="D347" s="27">
        <v>825069.04</v>
      </c>
      <c r="E347" s="27">
        <v>825069.04</v>
      </c>
      <c r="F347" s="27"/>
      <c r="G347" s="1"/>
    </row>
    <row r="348" spans="1:7">
      <c r="A348" s="1"/>
      <c r="B348" s="52" t="s">
        <v>263</v>
      </c>
      <c r="C348" s="27">
        <v>0</v>
      </c>
      <c r="D348" s="27">
        <v>165586.43</v>
      </c>
      <c r="E348" s="27">
        <v>165586.43</v>
      </c>
      <c r="F348" s="27"/>
      <c r="G348" s="1"/>
    </row>
    <row r="349" spans="1:7">
      <c r="A349" s="1"/>
      <c r="B349" s="91" t="s">
        <v>264</v>
      </c>
      <c r="C349" s="29">
        <v>0</v>
      </c>
      <c r="D349" s="29">
        <v>13869.83</v>
      </c>
      <c r="E349" s="29">
        <v>13869.83</v>
      </c>
      <c r="F349" s="29"/>
      <c r="G349" s="1"/>
    </row>
    <row r="350" spans="1:7">
      <c r="A350" s="1"/>
      <c r="B350" s="1"/>
      <c r="C350" s="98">
        <f>SUM(C322:C349)</f>
        <v>15409337.799999995</v>
      </c>
      <c r="D350" s="98">
        <f t="shared" ref="D350:E350" si="2">SUM(D322:D349)</f>
        <v>20329003.77999999</v>
      </c>
      <c r="E350" s="98">
        <f t="shared" si="2"/>
        <v>4919665.9800000004</v>
      </c>
      <c r="F350" s="104"/>
      <c r="G350" s="1"/>
    </row>
    <row r="351" spans="1:7">
      <c r="A351" s="1"/>
      <c r="B351" s="16" t="s">
        <v>265</v>
      </c>
      <c r="C351" s="1"/>
      <c r="D351" s="1"/>
      <c r="E351" s="1"/>
      <c r="F351" s="1"/>
      <c r="G351" s="1"/>
    </row>
    <row r="352" spans="1:7">
      <c r="A352" s="1"/>
      <c r="B352" s="1"/>
      <c r="C352" s="1"/>
      <c r="D352" s="1"/>
      <c r="E352" s="1"/>
      <c r="F352" s="1"/>
      <c r="G352" s="1"/>
    </row>
    <row r="353" spans="1:7">
      <c r="A353" s="1"/>
      <c r="B353" s="86" t="s">
        <v>266</v>
      </c>
      <c r="C353" s="87" t="s">
        <v>47</v>
      </c>
      <c r="D353" s="23" t="s">
        <v>48</v>
      </c>
      <c r="E353" s="23" t="s">
        <v>49</v>
      </c>
      <c r="F353" s="1"/>
      <c r="G353" s="1"/>
    </row>
    <row r="354" spans="1:7">
      <c r="A354" s="1"/>
      <c r="B354" s="95" t="s">
        <v>267</v>
      </c>
      <c r="C354" s="25"/>
      <c r="D354" s="25"/>
      <c r="E354" s="25"/>
      <c r="F354" s="1"/>
      <c r="G354" s="1"/>
    </row>
    <row r="355" spans="1:7">
      <c r="A355" s="1"/>
      <c r="B355" s="97" t="s">
        <v>268</v>
      </c>
      <c r="C355" s="27">
        <v>7448.04</v>
      </c>
      <c r="D355" s="27">
        <v>7600.85</v>
      </c>
      <c r="E355" s="27">
        <v>152.81</v>
      </c>
      <c r="F355" s="1"/>
      <c r="G355" s="1"/>
    </row>
    <row r="356" spans="1:7">
      <c r="A356" s="1"/>
      <c r="B356" s="97" t="s">
        <v>269</v>
      </c>
      <c r="C356" s="27">
        <v>390000</v>
      </c>
      <c r="D356" s="27">
        <v>112846.48</v>
      </c>
      <c r="E356" s="27">
        <v>-277153.52</v>
      </c>
      <c r="F356" s="1"/>
      <c r="G356" s="1"/>
    </row>
    <row r="357" spans="1:7">
      <c r="A357" s="1"/>
      <c r="B357" s="97" t="s">
        <v>270</v>
      </c>
      <c r="C357" s="27">
        <v>3477851.84</v>
      </c>
      <c r="D357" s="27">
        <v>3409213.84</v>
      </c>
      <c r="E357" s="27">
        <v>-68638</v>
      </c>
      <c r="F357" s="1"/>
      <c r="G357" s="1"/>
    </row>
    <row r="358" spans="1:7">
      <c r="A358" s="1"/>
      <c r="B358" s="97" t="s">
        <v>271</v>
      </c>
      <c r="C358" s="27">
        <v>7439417.0599999996</v>
      </c>
      <c r="D358" s="27">
        <v>5764538.1100000003</v>
      </c>
      <c r="E358" s="27">
        <v>-1674878.95</v>
      </c>
      <c r="F358" s="1"/>
      <c r="G358" s="1"/>
    </row>
    <row r="359" spans="1:7">
      <c r="A359" s="1"/>
      <c r="B359" s="97" t="s">
        <v>272</v>
      </c>
      <c r="C359" s="27">
        <v>3772665.01</v>
      </c>
      <c r="D359" s="27">
        <v>4825868.9400000004</v>
      </c>
      <c r="E359" s="27">
        <v>1053203.93</v>
      </c>
      <c r="F359" s="1"/>
      <c r="G359" s="1"/>
    </row>
    <row r="360" spans="1:7">
      <c r="A360" s="1"/>
      <c r="B360" s="97" t="s">
        <v>273</v>
      </c>
      <c r="C360" s="27">
        <v>3014411.75</v>
      </c>
      <c r="D360" s="27">
        <v>3586455.96</v>
      </c>
      <c r="E360" s="27">
        <v>572044.21</v>
      </c>
      <c r="F360" s="1"/>
      <c r="G360" s="1"/>
    </row>
    <row r="361" spans="1:7">
      <c r="A361" s="1"/>
      <c r="B361" s="97" t="s">
        <v>274</v>
      </c>
      <c r="C361" s="27">
        <v>11666.39</v>
      </c>
      <c r="D361" s="27">
        <v>1218.2</v>
      </c>
      <c r="E361" s="27">
        <v>-10448.19</v>
      </c>
      <c r="F361" s="1"/>
      <c r="G361" s="1"/>
    </row>
    <row r="362" spans="1:7">
      <c r="A362" s="1"/>
      <c r="B362" s="97" t="s">
        <v>275</v>
      </c>
      <c r="C362" s="27">
        <v>14379.35</v>
      </c>
      <c r="D362" s="27">
        <v>0</v>
      </c>
      <c r="E362" s="27">
        <v>-14379.35</v>
      </c>
      <c r="F362" s="1"/>
      <c r="G362" s="1"/>
    </row>
    <row r="363" spans="1:7">
      <c r="A363" s="1"/>
      <c r="B363" s="97" t="s">
        <v>276</v>
      </c>
      <c r="C363" s="27">
        <v>771.81</v>
      </c>
      <c r="D363" s="27">
        <v>0</v>
      </c>
      <c r="E363" s="27">
        <v>-771.81</v>
      </c>
      <c r="F363" s="1"/>
      <c r="G363" s="1"/>
    </row>
    <row r="364" spans="1:7">
      <c r="A364" s="1"/>
      <c r="B364" s="97" t="s">
        <v>277</v>
      </c>
      <c r="C364" s="27">
        <v>24447.83</v>
      </c>
      <c r="D364" s="27">
        <v>0</v>
      </c>
      <c r="E364" s="27">
        <v>-24447.83</v>
      </c>
      <c r="F364" s="1"/>
      <c r="G364" s="1"/>
    </row>
    <row r="365" spans="1:7">
      <c r="A365" s="1"/>
      <c r="B365" s="97" t="s">
        <v>278</v>
      </c>
      <c r="C365" s="27">
        <v>109708.34</v>
      </c>
      <c r="D365" s="27">
        <v>8713.49</v>
      </c>
      <c r="E365" s="27">
        <v>-100994.85</v>
      </c>
      <c r="F365" s="1"/>
      <c r="G365" s="1"/>
    </row>
    <row r="366" spans="1:7">
      <c r="A366" s="1"/>
      <c r="B366" s="97" t="s">
        <v>279</v>
      </c>
      <c r="C366" s="27">
        <v>26372.46</v>
      </c>
      <c r="D366" s="27">
        <v>78947.839999999997</v>
      </c>
      <c r="E366" s="27">
        <v>52575.38</v>
      </c>
      <c r="F366" s="1"/>
      <c r="G366" s="1"/>
    </row>
    <row r="367" spans="1:7">
      <c r="A367" s="1"/>
      <c r="B367" s="52" t="s">
        <v>280</v>
      </c>
      <c r="C367" s="27">
        <v>205027.95</v>
      </c>
      <c r="D367" s="27">
        <v>90777.95</v>
      </c>
      <c r="E367" s="27">
        <v>-114250</v>
      </c>
      <c r="F367" s="1"/>
      <c r="G367" s="1"/>
    </row>
    <row r="368" spans="1:7">
      <c r="A368" s="1"/>
      <c r="B368" s="28"/>
      <c r="C368" s="29"/>
      <c r="D368" s="29"/>
      <c r="E368" s="29"/>
      <c r="F368" s="1"/>
      <c r="G368" s="1"/>
    </row>
    <row r="369" spans="1:7">
      <c r="A369" s="1"/>
      <c r="B369" s="1"/>
      <c r="C369" s="98">
        <f>SUM(C355:C368)</f>
        <v>18494167.829999998</v>
      </c>
      <c r="D369" s="98">
        <f>SUM(D355:D368)</f>
        <v>17886181.66</v>
      </c>
      <c r="E369" s="98">
        <f>SUM(E355:E368)</f>
        <v>-607986.17000000004</v>
      </c>
      <c r="F369" s="1"/>
      <c r="G369" s="1"/>
    </row>
    <row r="370" spans="1:7">
      <c r="A370" s="1"/>
      <c r="B370" s="1"/>
      <c r="C370" s="1"/>
      <c r="D370" s="1"/>
      <c r="E370" s="1"/>
      <c r="F370" s="1"/>
      <c r="G370" s="1"/>
    </row>
    <row r="371" spans="1:7">
      <c r="A371" s="1"/>
      <c r="B371" s="1"/>
      <c r="C371" s="1"/>
      <c r="D371" s="1"/>
      <c r="E371" s="1"/>
      <c r="F371" s="1"/>
      <c r="G371" s="1"/>
    </row>
    <row r="372" spans="1:7">
      <c r="A372" s="1"/>
      <c r="B372" s="86" t="s">
        <v>281</v>
      </c>
      <c r="C372" s="87" t="s">
        <v>49</v>
      </c>
      <c r="D372" s="23" t="s">
        <v>282</v>
      </c>
      <c r="E372" s="14"/>
      <c r="F372" s="1"/>
      <c r="G372" s="1"/>
    </row>
    <row r="373" spans="1:7">
      <c r="A373" s="1"/>
      <c r="B373" s="24" t="s">
        <v>283</v>
      </c>
      <c r="C373" s="96"/>
      <c r="D373" s="25"/>
      <c r="E373" s="39"/>
      <c r="F373" s="1"/>
      <c r="G373" s="1"/>
    </row>
    <row r="374" spans="1:7">
      <c r="A374" s="1"/>
      <c r="B374" s="26"/>
      <c r="C374" s="42"/>
      <c r="D374" s="27"/>
      <c r="E374" s="39"/>
      <c r="F374" s="1"/>
      <c r="G374" s="1"/>
    </row>
    <row r="375" spans="1:7">
      <c r="A375" s="1"/>
      <c r="B375" s="52" t="s">
        <v>52</v>
      </c>
      <c r="C375" s="42">
        <v>134440.51999999999</v>
      </c>
      <c r="D375" s="27"/>
      <c r="E375" s="39"/>
      <c r="F375" s="1"/>
      <c r="G375" s="1"/>
    </row>
    <row r="376" spans="1:7">
      <c r="A376" s="1"/>
      <c r="B376" s="52" t="s">
        <v>55</v>
      </c>
      <c r="C376" s="42">
        <v>808682.4</v>
      </c>
      <c r="D376" s="27"/>
      <c r="E376" s="39"/>
      <c r="F376" s="1"/>
      <c r="G376" s="1"/>
    </row>
    <row r="377" spans="1:7">
      <c r="A377" s="1"/>
      <c r="B377" s="52" t="s">
        <v>57</v>
      </c>
      <c r="C377" s="105">
        <v>11687</v>
      </c>
      <c r="D377" s="27"/>
      <c r="E377" s="39"/>
      <c r="F377" s="1"/>
      <c r="G377" s="1"/>
    </row>
    <row r="378" spans="1:7">
      <c r="A378" s="1"/>
      <c r="B378" s="52" t="s">
        <v>68</v>
      </c>
      <c r="C378" s="105">
        <v>55500</v>
      </c>
      <c r="D378" s="27"/>
      <c r="E378" s="39"/>
      <c r="F378" s="1"/>
      <c r="G378" s="1"/>
    </row>
    <row r="379" spans="1:7">
      <c r="A379" s="1"/>
      <c r="B379" s="26"/>
      <c r="C379" s="105"/>
      <c r="D379" s="27"/>
      <c r="E379" s="39"/>
      <c r="F379" s="14"/>
      <c r="G379" s="14"/>
    </row>
    <row r="380" spans="1:7">
      <c r="A380" s="1"/>
      <c r="B380" s="28"/>
      <c r="C380" s="106"/>
      <c r="D380" s="29"/>
      <c r="E380" s="39"/>
      <c r="F380" s="14"/>
      <c r="G380" s="14"/>
    </row>
    <row r="381" spans="1:7">
      <c r="A381" s="1"/>
      <c r="B381" s="1"/>
      <c r="C381" s="55">
        <f>SUM(C377:C380)</f>
        <v>67187</v>
      </c>
      <c r="D381" s="23"/>
      <c r="E381" s="14"/>
      <c r="F381" s="14"/>
      <c r="G381" s="14"/>
    </row>
    <row r="382" spans="1:7">
      <c r="A382" s="1"/>
      <c r="B382" s="1"/>
      <c r="C382" s="1"/>
      <c r="D382" s="1"/>
      <c r="E382" s="1"/>
      <c r="F382" s="14"/>
      <c r="G382" s="14"/>
    </row>
    <row r="383" spans="1:7">
      <c r="A383" s="1"/>
      <c r="C383" s="1"/>
      <c r="D383" s="1"/>
      <c r="E383" s="1"/>
      <c r="F383" s="14"/>
      <c r="G383" s="14"/>
    </row>
    <row r="384" spans="1:7">
      <c r="A384" s="1"/>
      <c r="B384" s="1"/>
      <c r="C384" s="1"/>
      <c r="D384" s="1"/>
      <c r="E384" s="1"/>
      <c r="F384" s="14"/>
      <c r="G384" s="14"/>
    </row>
    <row r="385" spans="1:7">
      <c r="A385" s="1"/>
      <c r="B385" s="1"/>
      <c r="C385" s="1"/>
      <c r="D385" s="1"/>
      <c r="E385" s="1"/>
      <c r="F385" s="14"/>
      <c r="G385" s="14"/>
    </row>
    <row r="386" spans="1:7">
      <c r="A386" s="1"/>
      <c r="B386" s="16" t="s">
        <v>284</v>
      </c>
      <c r="C386" s="1"/>
      <c r="D386" s="1"/>
      <c r="E386" s="1"/>
      <c r="F386" s="14"/>
      <c r="G386" s="14"/>
    </row>
    <row r="387" spans="1:7">
      <c r="A387" s="1"/>
      <c r="B387" s="16" t="s">
        <v>285</v>
      </c>
      <c r="C387" s="1"/>
      <c r="D387" s="1"/>
      <c r="E387" s="1"/>
      <c r="F387" s="14"/>
      <c r="G387" s="14"/>
    </row>
    <row r="388" spans="1:7">
      <c r="A388" s="1"/>
      <c r="B388" s="107"/>
      <c r="C388" s="107"/>
      <c r="D388" s="107"/>
      <c r="E388" s="107"/>
      <c r="F388" s="14"/>
      <c r="G388" s="14"/>
    </row>
    <row r="389" spans="1:7">
      <c r="A389" s="1"/>
      <c r="B389" s="108" t="s">
        <v>286</v>
      </c>
      <c r="C389" s="109"/>
      <c r="D389" s="109"/>
      <c r="E389" s="110"/>
      <c r="F389" s="14"/>
      <c r="G389" s="14"/>
    </row>
    <row r="390" spans="1:7">
      <c r="A390" s="1"/>
      <c r="B390" s="111" t="s">
        <v>287</v>
      </c>
      <c r="C390" s="112"/>
      <c r="D390" s="112"/>
      <c r="E390" s="113"/>
      <c r="F390" s="14"/>
      <c r="G390" s="114"/>
    </row>
    <row r="391" spans="1:7">
      <c r="A391" s="1"/>
      <c r="B391" s="115" t="s">
        <v>288</v>
      </c>
      <c r="C391" s="116"/>
      <c r="D391" s="116"/>
      <c r="E391" s="117"/>
      <c r="F391" s="14"/>
      <c r="G391" s="114"/>
    </row>
    <row r="392" spans="1:7">
      <c r="A392" s="1"/>
      <c r="B392" s="118" t="s">
        <v>289</v>
      </c>
      <c r="C392" s="119"/>
      <c r="D392" s="1"/>
      <c r="E392" s="120">
        <v>19810782.489999998</v>
      </c>
      <c r="F392" s="14"/>
      <c r="G392" s="114"/>
    </row>
    <row r="393" spans="1:7">
      <c r="A393" s="1"/>
      <c r="B393" s="121"/>
      <c r="C393" s="121"/>
      <c r="D393" s="14"/>
      <c r="E393" s="1"/>
      <c r="F393" s="14"/>
      <c r="G393" s="114"/>
    </row>
    <row r="394" spans="1:7">
      <c r="A394" s="1"/>
      <c r="B394" s="122" t="s">
        <v>290</v>
      </c>
      <c r="C394" s="122"/>
      <c r="D394" s="123"/>
      <c r="E394" s="124">
        <f>SUM(D394:D399)</f>
        <v>5714.82</v>
      </c>
      <c r="F394" s="14"/>
      <c r="G394" s="14"/>
    </row>
    <row r="395" spans="1:7">
      <c r="A395" s="1"/>
      <c r="B395" s="125" t="s">
        <v>291</v>
      </c>
      <c r="C395" s="125"/>
      <c r="D395" s="126" t="s">
        <v>292</v>
      </c>
      <c r="E395" s="127"/>
      <c r="F395" s="14"/>
      <c r="G395" s="14"/>
    </row>
    <row r="396" spans="1:7">
      <c r="A396" s="1"/>
      <c r="B396" s="125" t="s">
        <v>293</v>
      </c>
      <c r="C396" s="125"/>
      <c r="D396" s="126" t="s">
        <v>292</v>
      </c>
      <c r="E396" s="127"/>
      <c r="F396" s="14"/>
      <c r="G396" s="14"/>
    </row>
    <row r="397" spans="1:7">
      <c r="A397" s="1"/>
      <c r="B397" s="125" t="s">
        <v>294</v>
      </c>
      <c r="C397" s="125"/>
      <c r="D397" s="126" t="s">
        <v>292</v>
      </c>
      <c r="E397" s="127"/>
      <c r="F397" s="14"/>
      <c r="G397" s="14"/>
    </row>
    <row r="398" spans="1:7">
      <c r="A398" s="1"/>
      <c r="B398" s="125" t="s">
        <v>295</v>
      </c>
      <c r="C398" s="125"/>
      <c r="D398" s="126" t="s">
        <v>292</v>
      </c>
      <c r="E398" s="127"/>
      <c r="F398" s="14"/>
      <c r="G398" s="14"/>
    </row>
    <row r="399" spans="1:7">
      <c r="A399" s="1"/>
      <c r="B399" s="128" t="s">
        <v>296</v>
      </c>
      <c r="C399" s="129"/>
      <c r="D399" s="126">
        <v>5714.82</v>
      </c>
      <c r="E399" s="127"/>
      <c r="F399" s="14"/>
      <c r="G399" s="14"/>
    </row>
    <row r="400" spans="1:7">
      <c r="A400" s="1"/>
      <c r="B400" s="121"/>
      <c r="C400" s="121"/>
      <c r="D400" s="14"/>
      <c r="E400" s="1"/>
      <c r="F400" s="14"/>
      <c r="G400" s="14"/>
    </row>
    <row r="401" spans="1:7">
      <c r="A401" s="1"/>
      <c r="B401" s="122" t="s">
        <v>297</v>
      </c>
      <c r="C401" s="122"/>
      <c r="D401" s="123"/>
      <c r="E401" s="130">
        <f>SUM(D401:D405)</f>
        <v>0</v>
      </c>
      <c r="F401" s="14"/>
      <c r="G401" s="14"/>
    </row>
    <row r="402" spans="1:7">
      <c r="A402" s="1"/>
      <c r="B402" s="125" t="s">
        <v>298</v>
      </c>
      <c r="C402" s="125"/>
      <c r="D402" s="126" t="s">
        <v>292</v>
      </c>
      <c r="E402" s="127"/>
      <c r="F402" s="14"/>
      <c r="G402" s="14"/>
    </row>
    <row r="403" spans="1:7">
      <c r="A403" s="1"/>
      <c r="B403" s="125" t="s">
        <v>299</v>
      </c>
      <c r="C403" s="125"/>
      <c r="D403" s="126" t="s">
        <v>292</v>
      </c>
      <c r="E403" s="127"/>
      <c r="F403" s="14"/>
      <c r="G403" s="14"/>
    </row>
    <row r="404" spans="1:7">
      <c r="A404" s="1"/>
      <c r="B404" s="125" t="s">
        <v>300</v>
      </c>
      <c r="C404" s="125"/>
      <c r="D404" s="126" t="s">
        <v>292</v>
      </c>
      <c r="E404" s="127"/>
      <c r="F404" s="14"/>
      <c r="G404" s="14"/>
    </row>
    <row r="405" spans="1:7">
      <c r="A405" s="1"/>
      <c r="B405" s="131" t="s">
        <v>301</v>
      </c>
      <c r="C405" s="132"/>
      <c r="D405" s="133"/>
      <c r="E405" s="134"/>
      <c r="F405" s="14"/>
      <c r="G405" s="14"/>
    </row>
    <row r="406" spans="1:7">
      <c r="A406" s="1"/>
      <c r="B406" s="121"/>
      <c r="C406" s="121"/>
      <c r="D406" s="1"/>
      <c r="E406" s="1"/>
      <c r="F406" s="14"/>
      <c r="G406" s="14"/>
    </row>
    <row r="407" spans="1:7">
      <c r="A407" s="1"/>
      <c r="B407" s="135" t="s">
        <v>302</v>
      </c>
      <c r="C407" s="135"/>
      <c r="D407" s="1"/>
      <c r="E407" s="136">
        <f>+E392+E394-E401</f>
        <v>19816497.309999999</v>
      </c>
      <c r="F407" s="14"/>
      <c r="G407" s="114"/>
    </row>
    <row r="408" spans="1:7">
      <c r="A408" s="1"/>
      <c r="B408" s="107"/>
      <c r="C408" s="107"/>
      <c r="D408" s="107"/>
      <c r="E408" s="107"/>
      <c r="F408" s="14"/>
      <c r="G408" s="14"/>
    </row>
    <row r="409" spans="1:7">
      <c r="A409" s="1"/>
      <c r="B409" s="107"/>
      <c r="C409" s="107"/>
      <c r="D409" s="107"/>
      <c r="E409" s="107"/>
      <c r="F409" s="14"/>
      <c r="G409" s="14"/>
    </row>
    <row r="410" spans="1:7">
      <c r="A410" s="1"/>
      <c r="B410" s="108" t="s">
        <v>303</v>
      </c>
      <c r="C410" s="109"/>
      <c r="D410" s="109"/>
      <c r="E410" s="110"/>
      <c r="F410" s="14"/>
      <c r="G410" s="14"/>
    </row>
    <row r="411" spans="1:7">
      <c r="A411" s="1"/>
      <c r="B411" s="111" t="s">
        <v>287</v>
      </c>
      <c r="C411" s="112"/>
      <c r="D411" s="112"/>
      <c r="E411" s="113"/>
      <c r="F411" s="14"/>
      <c r="G411" s="14"/>
    </row>
    <row r="412" spans="1:7">
      <c r="A412" s="1"/>
      <c r="B412" s="115" t="s">
        <v>288</v>
      </c>
      <c r="C412" s="116"/>
      <c r="D412" s="116"/>
      <c r="E412" s="117"/>
      <c r="F412" s="14"/>
      <c r="G412" s="14"/>
    </row>
    <row r="413" spans="1:7">
      <c r="A413" s="1"/>
      <c r="B413" s="118" t="s">
        <v>304</v>
      </c>
      <c r="C413" s="119"/>
      <c r="D413" s="1"/>
      <c r="E413" s="137">
        <v>15847543.869999999</v>
      </c>
      <c r="F413" s="14"/>
      <c r="G413" s="14"/>
    </row>
    <row r="414" spans="1:7">
      <c r="A414" s="1"/>
      <c r="B414" s="121"/>
      <c r="C414" s="121"/>
      <c r="D414" s="1"/>
      <c r="E414" s="1"/>
      <c r="F414" s="14"/>
      <c r="G414" s="14"/>
    </row>
    <row r="415" spans="1:7">
      <c r="A415" s="1"/>
      <c r="B415" s="138" t="s">
        <v>305</v>
      </c>
      <c r="C415" s="138"/>
      <c r="D415" s="123"/>
      <c r="E415" s="139">
        <f>SUM(D415:D432)</f>
        <v>998365.4</v>
      </c>
      <c r="F415" s="14"/>
      <c r="G415" s="14"/>
    </row>
    <row r="416" spans="1:7">
      <c r="A416" s="1"/>
      <c r="B416" s="125" t="s">
        <v>306</v>
      </c>
      <c r="C416" s="125"/>
      <c r="D416" s="126">
        <v>942865.4</v>
      </c>
      <c r="E416" s="140"/>
      <c r="F416" s="14"/>
      <c r="G416" s="14"/>
    </row>
    <row r="417" spans="1:7">
      <c r="A417" s="1"/>
      <c r="B417" s="125" t="s">
        <v>307</v>
      </c>
      <c r="C417" s="125"/>
      <c r="D417" s="126" t="s">
        <v>292</v>
      </c>
      <c r="E417" s="140"/>
      <c r="F417" s="14"/>
      <c r="G417" s="14"/>
    </row>
    <row r="418" spans="1:7">
      <c r="A418" s="1"/>
      <c r="B418" s="125" t="s">
        <v>308</v>
      </c>
      <c r="C418" s="125"/>
      <c r="D418" s="126" t="s">
        <v>292</v>
      </c>
      <c r="E418" s="140"/>
      <c r="F418" s="14"/>
      <c r="G418" s="14"/>
    </row>
    <row r="419" spans="1:7">
      <c r="A419" s="1"/>
      <c r="B419" s="125" t="s">
        <v>309</v>
      </c>
      <c r="C419" s="125"/>
      <c r="D419" s="126" t="s">
        <v>292</v>
      </c>
      <c r="E419" s="140"/>
      <c r="F419" s="14"/>
      <c r="G419" s="14"/>
    </row>
    <row r="420" spans="1:7">
      <c r="A420" s="1"/>
      <c r="B420" s="125" t="s">
        <v>310</v>
      </c>
      <c r="C420" s="125"/>
      <c r="D420" s="126" t="s">
        <v>292</v>
      </c>
      <c r="E420" s="140"/>
      <c r="F420" s="14"/>
      <c r="G420" s="114"/>
    </row>
    <row r="421" spans="1:7">
      <c r="A421" s="1"/>
      <c r="B421" s="125" t="s">
        <v>311</v>
      </c>
      <c r="C421" s="125"/>
      <c r="D421" s="126">
        <v>55500</v>
      </c>
      <c r="E421" s="140"/>
      <c r="F421" s="14"/>
      <c r="G421" s="14"/>
    </row>
    <row r="422" spans="1:7">
      <c r="A422" s="1"/>
      <c r="B422" s="125" t="s">
        <v>312</v>
      </c>
      <c r="C422" s="125"/>
      <c r="D422" s="126" t="s">
        <v>292</v>
      </c>
      <c r="E422" s="140"/>
      <c r="F422" s="14"/>
      <c r="G422" s="114"/>
    </row>
    <row r="423" spans="1:7">
      <c r="A423" s="1"/>
      <c r="B423" s="125" t="s">
        <v>313</v>
      </c>
      <c r="C423" s="125"/>
      <c r="D423" s="126" t="s">
        <v>292</v>
      </c>
      <c r="E423" s="140"/>
      <c r="F423" s="14"/>
      <c r="G423" s="14"/>
    </row>
    <row r="424" spans="1:7">
      <c r="A424" s="1"/>
      <c r="B424" s="125" t="s">
        <v>314</v>
      </c>
      <c r="C424" s="125"/>
      <c r="D424" s="126" t="s">
        <v>292</v>
      </c>
      <c r="E424" s="140"/>
      <c r="F424" s="14"/>
      <c r="G424" s="114"/>
    </row>
    <row r="425" spans="1:7">
      <c r="A425" s="1"/>
      <c r="B425" s="125" t="s">
        <v>315</v>
      </c>
      <c r="C425" s="125"/>
      <c r="D425" s="126" t="s">
        <v>292</v>
      </c>
      <c r="E425" s="140"/>
      <c r="F425" s="14"/>
      <c r="G425" s="114"/>
    </row>
    <row r="426" spans="1:7">
      <c r="A426" s="1"/>
      <c r="B426" s="125" t="s">
        <v>316</v>
      </c>
      <c r="C426" s="125"/>
      <c r="D426" s="126" t="s">
        <v>292</v>
      </c>
      <c r="E426" s="140"/>
      <c r="F426" s="14"/>
      <c r="G426" s="114"/>
    </row>
    <row r="427" spans="1:7">
      <c r="A427" s="1"/>
      <c r="B427" s="125" t="s">
        <v>317</v>
      </c>
      <c r="C427" s="125"/>
      <c r="D427" s="126" t="s">
        <v>292</v>
      </c>
      <c r="E427" s="140"/>
      <c r="F427" s="14"/>
      <c r="G427" s="114"/>
    </row>
    <row r="428" spans="1:7">
      <c r="A428" s="1"/>
      <c r="B428" s="125" t="s">
        <v>318</v>
      </c>
      <c r="C428" s="125"/>
      <c r="D428" s="126" t="s">
        <v>292</v>
      </c>
      <c r="E428" s="140"/>
      <c r="F428" s="14"/>
      <c r="G428" s="141"/>
    </row>
    <row r="429" spans="1:7">
      <c r="A429" s="1"/>
      <c r="B429" s="125" t="s">
        <v>319</v>
      </c>
      <c r="C429" s="125"/>
      <c r="D429" s="126" t="s">
        <v>292</v>
      </c>
      <c r="E429" s="140"/>
      <c r="F429" s="14"/>
      <c r="G429" s="14"/>
    </row>
    <row r="430" spans="1:7">
      <c r="A430" s="1"/>
      <c r="B430" s="125" t="s">
        <v>320</v>
      </c>
      <c r="C430" s="125"/>
      <c r="D430" s="126" t="s">
        <v>292</v>
      </c>
      <c r="E430" s="140"/>
      <c r="F430" s="14"/>
      <c r="G430" s="14"/>
    </row>
    <row r="431" spans="1:7">
      <c r="A431" s="1"/>
      <c r="B431" s="125" t="s">
        <v>321</v>
      </c>
      <c r="C431" s="125"/>
      <c r="D431" s="126" t="s">
        <v>292</v>
      </c>
      <c r="E431" s="140"/>
      <c r="F431" s="14"/>
      <c r="G431" s="14"/>
    </row>
    <row r="432" spans="1:7">
      <c r="A432" s="1"/>
      <c r="B432" s="142" t="s">
        <v>322</v>
      </c>
      <c r="C432" s="143"/>
      <c r="D432" s="144">
        <v>0</v>
      </c>
      <c r="E432" s="140"/>
      <c r="F432" s="14"/>
      <c r="G432" s="14"/>
    </row>
    <row r="433" spans="1:7">
      <c r="A433" s="1"/>
      <c r="B433" s="121"/>
      <c r="C433" s="121"/>
      <c r="D433" s="1"/>
      <c r="E433" s="1"/>
      <c r="F433" s="14"/>
      <c r="G433" s="14"/>
    </row>
    <row r="434" spans="1:7">
      <c r="A434" s="1"/>
      <c r="B434" s="138" t="s">
        <v>323</v>
      </c>
      <c r="C434" s="138"/>
      <c r="D434" s="123"/>
      <c r="E434" s="139">
        <f>SUM(D434:D441)</f>
        <v>4.97</v>
      </c>
      <c r="F434" s="14"/>
      <c r="G434" s="14"/>
    </row>
    <row r="435" spans="1:7">
      <c r="A435" s="1"/>
      <c r="B435" s="125" t="s">
        <v>324</v>
      </c>
      <c r="C435" s="125"/>
      <c r="D435" s="126" t="s">
        <v>292</v>
      </c>
      <c r="E435" s="140"/>
      <c r="F435" s="14"/>
      <c r="G435" s="14"/>
    </row>
    <row r="436" spans="1:7">
      <c r="A436" s="1"/>
      <c r="B436" s="125" t="s">
        <v>325</v>
      </c>
      <c r="C436" s="125"/>
      <c r="D436" s="126" t="s">
        <v>292</v>
      </c>
      <c r="E436" s="140"/>
      <c r="F436" s="14"/>
      <c r="G436" s="14"/>
    </row>
    <row r="437" spans="1:7">
      <c r="A437" s="1"/>
      <c r="B437" s="125" t="s">
        <v>326</v>
      </c>
      <c r="C437" s="125"/>
      <c r="D437" s="126" t="s">
        <v>292</v>
      </c>
      <c r="E437" s="140"/>
      <c r="F437" s="14"/>
      <c r="G437" s="14"/>
    </row>
    <row r="438" spans="1:7">
      <c r="A438" s="1"/>
      <c r="B438" s="125" t="s">
        <v>327</v>
      </c>
      <c r="C438" s="125"/>
      <c r="D438" s="126" t="s">
        <v>292</v>
      </c>
      <c r="E438" s="140"/>
      <c r="F438" s="14"/>
      <c r="G438" s="14"/>
    </row>
    <row r="439" spans="1:7">
      <c r="A439" s="1"/>
      <c r="B439" s="125" t="s">
        <v>328</v>
      </c>
      <c r="C439" s="125"/>
      <c r="D439" s="126" t="s">
        <v>292</v>
      </c>
      <c r="E439" s="140"/>
      <c r="F439" s="14"/>
      <c r="G439" s="14"/>
    </row>
    <row r="440" spans="1:7">
      <c r="A440" s="1"/>
      <c r="B440" s="125" t="s">
        <v>329</v>
      </c>
      <c r="C440" s="125"/>
      <c r="D440" s="126">
        <v>4.97</v>
      </c>
      <c r="E440" s="140"/>
      <c r="F440" s="14"/>
      <c r="G440" s="14"/>
    </row>
    <row r="441" spans="1:7">
      <c r="A441" s="1"/>
      <c r="B441" s="142" t="s">
        <v>330</v>
      </c>
      <c r="C441" s="143"/>
      <c r="D441" s="126" t="s">
        <v>292</v>
      </c>
      <c r="E441" s="140"/>
      <c r="F441" s="14"/>
      <c r="G441" s="14"/>
    </row>
    <row r="442" spans="1:7">
      <c r="A442" s="1"/>
      <c r="B442" s="121"/>
      <c r="C442" s="121"/>
      <c r="D442" s="1"/>
      <c r="E442" s="1"/>
      <c r="F442" s="14"/>
      <c r="G442" s="14"/>
    </row>
    <row r="443" spans="1:7">
      <c r="A443" s="1"/>
      <c r="B443" s="145" t="s">
        <v>331</v>
      </c>
      <c r="C443" s="1"/>
      <c r="D443" s="1"/>
      <c r="E443" s="136">
        <f>+E413-E415+E434</f>
        <v>14849183.439999999</v>
      </c>
      <c r="F443" s="114"/>
      <c r="G443" s="114"/>
    </row>
    <row r="444" spans="1:7">
      <c r="A444" s="1"/>
      <c r="B444" s="1"/>
      <c r="C444" s="1"/>
      <c r="D444" s="1"/>
      <c r="E444" s="1"/>
      <c r="F444" s="146"/>
      <c r="G444" s="14"/>
    </row>
    <row r="445" spans="1:7">
      <c r="A445" s="1"/>
      <c r="B445" s="147" t="s">
        <v>332</v>
      </c>
      <c r="C445" s="147"/>
      <c r="D445" s="147"/>
      <c r="E445" s="147"/>
      <c r="F445" s="147"/>
      <c r="G445" s="14"/>
    </row>
    <row r="446" spans="1:7">
      <c r="A446" s="1"/>
      <c r="B446" s="148"/>
      <c r="C446" s="148"/>
      <c r="D446" s="148"/>
      <c r="E446" s="148"/>
      <c r="F446" s="148"/>
      <c r="G446" s="14"/>
    </row>
    <row r="447" spans="1:7">
      <c r="A447" s="1"/>
      <c r="B447" s="148"/>
      <c r="C447" s="148"/>
      <c r="D447" s="148"/>
      <c r="E447" s="148"/>
      <c r="F447" s="148"/>
      <c r="G447" s="14"/>
    </row>
    <row r="448" spans="1:7">
      <c r="A448" s="1"/>
      <c r="B448" s="58" t="s">
        <v>333</v>
      </c>
      <c r="C448" s="59" t="s">
        <v>47</v>
      </c>
      <c r="D448" s="84" t="s">
        <v>48</v>
      </c>
      <c r="E448" s="84" t="s">
        <v>49</v>
      </c>
      <c r="F448" s="14"/>
      <c r="G448" s="14"/>
    </row>
    <row r="449" spans="1:7">
      <c r="A449" s="1"/>
      <c r="B449" s="24" t="s">
        <v>334</v>
      </c>
      <c r="C449" s="149">
        <v>0</v>
      </c>
      <c r="D449" s="96"/>
      <c r="E449" s="96"/>
      <c r="F449" s="14"/>
      <c r="G449" s="14"/>
    </row>
    <row r="450" spans="1:7">
      <c r="A450" s="1"/>
      <c r="B450" s="26"/>
      <c r="C450" s="150">
        <v>0</v>
      </c>
      <c r="D450" s="42"/>
      <c r="E450" s="42"/>
      <c r="F450" s="14"/>
      <c r="G450" s="14"/>
    </row>
    <row r="451" spans="1:7">
      <c r="A451" s="1"/>
      <c r="B451" s="28"/>
      <c r="C451" s="151">
        <v>0</v>
      </c>
      <c r="D451" s="152">
        <v>0</v>
      </c>
      <c r="E451" s="152">
        <v>0</v>
      </c>
      <c r="F451" s="14"/>
      <c r="G451" s="14"/>
    </row>
    <row r="452" spans="1:7">
      <c r="A452" s="1"/>
      <c r="B452" s="1"/>
      <c r="C452" s="23">
        <f t="shared" ref="C452" si="3">SUM(C450:C451)</f>
        <v>0</v>
      </c>
      <c r="D452" s="23">
        <f t="shared" ref="D452:E452" si="4">SUM(D450:D451)</f>
        <v>0</v>
      </c>
      <c r="E452" s="23">
        <f t="shared" si="4"/>
        <v>0</v>
      </c>
      <c r="F452" s="14"/>
      <c r="G452" s="14"/>
    </row>
    <row r="453" spans="1:7">
      <c r="A453" s="1"/>
      <c r="B453" s="1"/>
      <c r="C453" s="1"/>
      <c r="D453" s="1"/>
      <c r="E453" s="1"/>
      <c r="F453" s="14"/>
      <c r="G453" s="14"/>
    </row>
    <row r="454" spans="1:7">
      <c r="A454" s="1"/>
      <c r="B454" s="1"/>
      <c r="C454" s="1"/>
      <c r="D454" s="1"/>
      <c r="E454" s="1"/>
      <c r="F454" s="14"/>
      <c r="G454" s="14"/>
    </row>
    <row r="455" spans="1:7">
      <c r="A455" s="1"/>
      <c r="B455" s="1"/>
      <c r="C455" s="1"/>
      <c r="D455" s="1"/>
      <c r="E455" s="1"/>
      <c r="F455" s="14"/>
      <c r="G455" s="14"/>
    </row>
    <row r="456" spans="1:7">
      <c r="A456" s="1"/>
      <c r="B456" s="153" t="s">
        <v>335</v>
      </c>
      <c r="C456" s="1"/>
      <c r="D456" s="1"/>
      <c r="E456" s="1"/>
      <c r="F456" s="14"/>
      <c r="G456" s="14"/>
    </row>
    <row r="457" spans="1:7">
      <c r="A457" s="1"/>
      <c r="B457" s="1"/>
      <c r="C457" s="1"/>
      <c r="D457" s="1"/>
      <c r="E457" s="1"/>
      <c r="F457" s="14"/>
      <c r="G457" s="14"/>
    </row>
    <row r="458" spans="1:7">
      <c r="A458" s="1"/>
      <c r="B458" s="1"/>
      <c r="C458" s="107"/>
      <c r="D458" s="107"/>
      <c r="E458" s="107"/>
      <c r="F458" s="1"/>
      <c r="G458" s="1"/>
    </row>
    <row r="459" spans="1:7">
      <c r="A459" s="1"/>
      <c r="B459" s="1"/>
      <c r="C459" s="107"/>
      <c r="D459" s="107"/>
      <c r="E459" s="107"/>
      <c r="F459" s="1"/>
      <c r="G459" s="1"/>
    </row>
    <row r="460" spans="1:7">
      <c r="A460" s="1"/>
      <c r="B460" s="1"/>
      <c r="C460" s="107"/>
      <c r="D460" s="107"/>
      <c r="E460" s="107"/>
      <c r="F460" s="1"/>
      <c r="G460" s="1"/>
    </row>
    <row r="461" spans="1:7">
      <c r="A461" s="1"/>
      <c r="B461" s="1"/>
      <c r="C461" s="1"/>
      <c r="D461" s="1"/>
      <c r="E461" s="1"/>
      <c r="F461" s="1"/>
      <c r="G461" s="14"/>
    </row>
    <row r="462" spans="1:7">
      <c r="A462" s="1"/>
      <c r="B462" s="154" t="s">
        <v>336</v>
      </c>
      <c r="C462" s="107"/>
      <c r="D462" s="154" t="s">
        <v>337</v>
      </c>
      <c r="E462" s="154"/>
      <c r="F462" s="154"/>
      <c r="G462" s="154"/>
    </row>
    <row r="463" spans="1:7">
      <c r="A463" s="1"/>
      <c r="B463" s="155" t="s">
        <v>338</v>
      </c>
      <c r="C463" s="107"/>
      <c r="D463" s="156" t="s">
        <v>339</v>
      </c>
      <c r="E463" s="156"/>
      <c r="F463" s="14"/>
      <c r="G463" s="157"/>
    </row>
    <row r="464" spans="1:7">
      <c r="A464" s="1"/>
      <c r="B464" s="155" t="s">
        <v>340</v>
      </c>
      <c r="C464" s="107"/>
      <c r="D464" s="158" t="s">
        <v>341</v>
      </c>
      <c r="E464" s="158"/>
      <c r="F464" s="159"/>
      <c r="G464" s="159"/>
    </row>
  </sheetData>
  <mergeCells count="67">
    <mergeCell ref="D464:E464"/>
    <mergeCell ref="B439:C439"/>
    <mergeCell ref="B440:C440"/>
    <mergeCell ref="B441:C441"/>
    <mergeCell ref="B442:C442"/>
    <mergeCell ref="B445:F445"/>
    <mergeCell ref="D463:E463"/>
    <mergeCell ref="B433:C433"/>
    <mergeCell ref="B434:C434"/>
    <mergeCell ref="B435:C435"/>
    <mergeCell ref="B436:C436"/>
    <mergeCell ref="B437:C437"/>
    <mergeCell ref="B438:C438"/>
    <mergeCell ref="B427:C427"/>
    <mergeCell ref="B428:C428"/>
    <mergeCell ref="B429:C429"/>
    <mergeCell ref="B430:C430"/>
    <mergeCell ref="B431:C431"/>
    <mergeCell ref="B432:C432"/>
    <mergeCell ref="B421:C421"/>
    <mergeCell ref="B422:C422"/>
    <mergeCell ref="B423:C423"/>
    <mergeCell ref="B424:C424"/>
    <mergeCell ref="B425:C425"/>
    <mergeCell ref="B426:C426"/>
    <mergeCell ref="B415:C415"/>
    <mergeCell ref="B416:C416"/>
    <mergeCell ref="B417:C417"/>
    <mergeCell ref="B418:C418"/>
    <mergeCell ref="B419:C419"/>
    <mergeCell ref="B420:C420"/>
    <mergeCell ref="B407:C407"/>
    <mergeCell ref="B410:E410"/>
    <mergeCell ref="B411:E411"/>
    <mergeCell ref="B412:E412"/>
    <mergeCell ref="B413:C413"/>
    <mergeCell ref="B414:C414"/>
    <mergeCell ref="B401:C401"/>
    <mergeCell ref="B402:C402"/>
    <mergeCell ref="B403:C403"/>
    <mergeCell ref="B404:C404"/>
    <mergeCell ref="B405:C405"/>
    <mergeCell ref="B406:C406"/>
    <mergeCell ref="B395:C395"/>
    <mergeCell ref="B396:C396"/>
    <mergeCell ref="B397:C397"/>
    <mergeCell ref="B398:C398"/>
    <mergeCell ref="B399:C399"/>
    <mergeCell ref="B400:C400"/>
    <mergeCell ref="B389:E389"/>
    <mergeCell ref="B390:E390"/>
    <mergeCell ref="B391:E391"/>
    <mergeCell ref="B392:C392"/>
    <mergeCell ref="B393:C393"/>
    <mergeCell ref="B394:C394"/>
    <mergeCell ref="D181:E181"/>
    <mergeCell ref="D188:E188"/>
    <mergeCell ref="D195:E195"/>
    <mergeCell ref="D202:E202"/>
    <mergeCell ref="D226:E226"/>
    <mergeCell ref="D234:E234"/>
    <mergeCell ref="A2:G2"/>
    <mergeCell ref="A3:G3"/>
    <mergeCell ref="A4:G4"/>
    <mergeCell ref="D7:E7"/>
    <mergeCell ref="A9:G9"/>
    <mergeCell ref="D73:E73"/>
  </mergeCells>
  <dataValidations count="4">
    <dataValidation allowBlank="1" showInputMessage="1" showErrorMessage="1" prompt="Saldo final del periodo que corresponde la cuenta pública presentada (mensual:  enero, febrero, marzo, etc.; trimestral: 1er, 2do, 3ro. o 4to.)." sqref="C143 C177 C184 C191"/>
    <dataValidation allowBlank="1" showInputMessage="1" showErrorMessage="1" prompt="Corresponde al número de la cuenta de acuerdo al Plan de Cuentas emitido por el CONAC (DOF 22/11/2010)." sqref="B143"/>
    <dataValidation allowBlank="1" showInputMessage="1" showErrorMessage="1" prompt="Características cualitativas significativas que les impacten financieramente." sqref="D143:E143 E177 E184 E191"/>
    <dataValidation allowBlank="1" showInputMessage="1" showErrorMessage="1" prompt="Especificar origen de dicho recurso: Federal, Estatal, Municipal, Particulares." sqref="D177 D184 D191"/>
  </dataValidations>
  <printOptions horizontalCentered="1"/>
  <pageMargins left="0.19685039370078741" right="0" top="0.35433070866141736" bottom="0.15748031496062992" header="0.31496062992125984" footer="0.31496062992125984"/>
  <pageSetup scale="59" fitToHeight="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2019-07-22T16:28:52Z</cp:lastPrinted>
  <dcterms:created xsi:type="dcterms:W3CDTF">2019-07-22T16:25:30Z</dcterms:created>
  <dcterms:modified xsi:type="dcterms:W3CDTF">2019-07-22T16:29:08Z</dcterms:modified>
</cp:coreProperties>
</file>